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mc:AlternateContent xmlns:mc="http://schemas.openxmlformats.org/markup-compatibility/2006">
    <mc:Choice Requires="x15">
      <x15ac:absPath xmlns:x15ac="http://schemas.microsoft.com/office/spreadsheetml/2010/11/ac" url="C:\Users\emel.avsar\Desktop\"/>
    </mc:Choice>
  </mc:AlternateContent>
  <xr:revisionPtr revIDLastSave="0" documentId="8_{C1C2C58D-5367-4EEF-8B2E-2766051EDEAB}" xr6:coauthVersionLast="36" xr6:coauthVersionMax="36" xr10:uidLastSave="{00000000-0000-0000-0000-000000000000}"/>
  <bookViews>
    <workbookView xWindow="0" yWindow="0" windowWidth="19200" windowHeight="11475" xr2:uid="{00000000-000D-0000-FFFF-FFFF00000000}"/>
  </bookViews>
  <sheets>
    <sheet name="17-1" sheetId="1" r:id="rId1"/>
  </sheets>
  <definedNames>
    <definedName name="_xlnm._FilterDatabase" localSheetId="0" hidden="1">'17-1'!$A$3:$O$13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9" i="1" l="1"/>
  <c r="M28" i="1"/>
  <c r="M27" i="1"/>
  <c r="M26" i="1"/>
  <c r="M25" i="1"/>
  <c r="M22" i="1"/>
  <c r="M21" i="1"/>
  <c r="M20" i="1"/>
  <c r="M19" i="1"/>
  <c r="M18" i="1"/>
  <c r="M17" i="1"/>
  <c r="M14" i="1"/>
  <c r="M13" i="1"/>
  <c r="M12" i="1"/>
  <c r="M11" i="1"/>
  <c r="M10" i="1"/>
  <c r="M9" i="1"/>
  <c r="M8" i="1"/>
  <c r="M7" i="1"/>
  <c r="M6" i="1"/>
  <c r="M5" i="1"/>
  <c r="M4" i="1"/>
</calcChain>
</file>

<file path=xl/sharedStrings.xml><?xml version="1.0" encoding="utf-8"?>
<sst xmlns="http://schemas.openxmlformats.org/spreadsheetml/2006/main" count="164" uniqueCount="120">
  <si>
    <t>KAYSERİ ÇEVRE, ŞEHİRCİLİK VE İKLİM DEĞİŞİKLİĞİ İL MÜDÜRLÜĞÜ MİLLİ EMLAK MÜDÜRLÜĞÜNDEN</t>
  </si>
  <si>
    <t>SATIŞI YAPILACAK TAŞINMAZLAR</t>
  </si>
  <si>
    <r>
      <t>S.</t>
    </r>
    <r>
      <rPr>
        <b/>
        <u/>
        <sz val="10"/>
        <rFont val="Arial Tur"/>
        <family val="2"/>
        <charset val="162"/>
      </rPr>
      <t xml:space="preserve"> NO:</t>
    </r>
  </si>
  <si>
    <r>
      <t xml:space="preserve">TAŞINMAZ </t>
    </r>
    <r>
      <rPr>
        <b/>
        <u/>
        <sz val="10"/>
        <rFont val="Arial Tur"/>
        <family val="2"/>
        <charset val="162"/>
      </rPr>
      <t>NO              :</t>
    </r>
  </si>
  <si>
    <t>İLÇESİ     :</t>
  </si>
  <si>
    <t>MAHALLESİ :</t>
  </si>
  <si>
    <t>CİNSİ:</t>
  </si>
  <si>
    <t>ADA:</t>
  </si>
  <si>
    <t>PARSEL:</t>
  </si>
  <si>
    <t>Y.ÖLÇÜM(m²):</t>
  </si>
  <si>
    <r>
      <t xml:space="preserve">HAZİNE    </t>
    </r>
    <r>
      <rPr>
        <b/>
        <u/>
        <sz val="10"/>
        <rFont val="Arial Tur"/>
        <family val="2"/>
        <charset val="162"/>
      </rPr>
      <t>HİSSESİ (m</t>
    </r>
    <r>
      <rPr>
        <b/>
        <u/>
        <vertAlign val="superscript"/>
        <sz val="10"/>
        <rFont val="Arial Tur"/>
        <family val="2"/>
        <charset val="162"/>
      </rPr>
      <t>2</t>
    </r>
    <r>
      <rPr>
        <b/>
        <u/>
        <sz val="10"/>
        <rFont val="Arial Tur"/>
        <family val="2"/>
        <charset val="162"/>
      </rPr>
      <t>):</t>
    </r>
  </si>
  <si>
    <t>İMAR DURUMU   :</t>
  </si>
  <si>
    <r>
      <t>TAHMİN EDİLEN</t>
    </r>
    <r>
      <rPr>
        <b/>
        <u/>
        <sz val="10"/>
        <rFont val="Arial Tur"/>
        <family val="2"/>
        <charset val="162"/>
      </rPr>
      <t xml:space="preserve"> BEDELİ(TL) :</t>
    </r>
  </si>
  <si>
    <r>
      <t xml:space="preserve">GEÇİCİ    </t>
    </r>
    <r>
      <rPr>
        <b/>
        <u/>
        <sz val="10"/>
        <rFont val="Arial Tur"/>
        <family val="2"/>
        <charset val="162"/>
      </rPr>
      <t>TEMİNATI (TL):</t>
    </r>
  </si>
  <si>
    <r>
      <t>İHALE</t>
    </r>
    <r>
      <rPr>
        <b/>
        <u/>
        <sz val="10"/>
        <rFont val="Arial Tur"/>
        <family val="2"/>
        <charset val="162"/>
      </rPr>
      <t xml:space="preserve"> TARİHİ  :</t>
    </r>
  </si>
  <si>
    <r>
      <t>İHALE</t>
    </r>
    <r>
      <rPr>
        <b/>
        <u/>
        <sz val="10"/>
        <rFont val="Arial Tur"/>
        <family val="2"/>
        <charset val="162"/>
      </rPr>
      <t xml:space="preserve"> SAATİ:</t>
    </r>
  </si>
  <si>
    <t>Kocasinan</t>
  </si>
  <si>
    <t>Barsama</t>
  </si>
  <si>
    <t>H. Toprak</t>
  </si>
  <si>
    <t>8028</t>
  </si>
  <si>
    <t>İmarsız</t>
  </si>
  <si>
    <t>Esentepe</t>
  </si>
  <si>
    <t>Arsa</t>
  </si>
  <si>
    <t>2647</t>
  </si>
  <si>
    <t>8 Katlı Konut Alanı ve Yol</t>
  </si>
  <si>
    <t>Melikgazi</t>
  </si>
  <si>
    <t>Erciyes</t>
  </si>
  <si>
    <t>10666</t>
  </si>
  <si>
    <t>2 Katlı Konut Alanı</t>
  </si>
  <si>
    <t>Gürpınar</t>
  </si>
  <si>
    <t>Tarla</t>
  </si>
  <si>
    <t>15690</t>
  </si>
  <si>
    <t>2 Katlı Meskun Konut Alanı, Park Alanı ve Yol</t>
  </si>
  <si>
    <t>Hisarcık</t>
  </si>
  <si>
    <t>11550</t>
  </si>
  <si>
    <t xml:space="preserve">2 Katlı Konut Alanı </t>
  </si>
  <si>
    <t>Konaklar</t>
  </si>
  <si>
    <t>2990</t>
  </si>
  <si>
    <t>Konut Alanı</t>
  </si>
  <si>
    <t>Turan</t>
  </si>
  <si>
    <t>117</t>
  </si>
  <si>
    <t xml:space="preserve">2 Katlı Bağ ve Sayfiye Evleri Alanı, Ağaçlandırılacak Alan ve Yol </t>
  </si>
  <si>
    <t>Talas</t>
  </si>
  <si>
    <t>Yukarı Talas</t>
  </si>
  <si>
    <t>H.Toprak</t>
  </si>
  <si>
    <t>239</t>
  </si>
  <si>
    <t>2 Katlı Konut Alanı ve Yol</t>
  </si>
  <si>
    <t>238</t>
  </si>
  <si>
    <t>İncesu</t>
  </si>
  <si>
    <t>Saraycık</t>
  </si>
  <si>
    <t>Trafo Yeri</t>
  </si>
  <si>
    <t>2387</t>
  </si>
  <si>
    <t>İmalathane Alanı</t>
  </si>
  <si>
    <t>KİRAYA VERİLECEK TAŞINMAZLAR</t>
  </si>
  <si>
    <t>S. NO:</t>
  </si>
  <si>
    <r>
      <t xml:space="preserve">TAŞINMAZ </t>
    </r>
    <r>
      <rPr>
        <b/>
        <u/>
        <sz val="10"/>
        <rFont val="Arial Tur"/>
        <charset val="162"/>
      </rPr>
      <t>NO:</t>
    </r>
  </si>
  <si>
    <t>MAH/KÖY :</t>
  </si>
  <si>
    <t>CİNSİ     :</t>
  </si>
  <si>
    <r>
      <t xml:space="preserve">KİRAYA VERİLECEK </t>
    </r>
    <r>
      <rPr>
        <b/>
        <u/>
        <sz val="10"/>
        <rFont val="Arial Tur"/>
        <charset val="162"/>
      </rPr>
      <t>Y.ÖLÇÜM(m²):</t>
    </r>
  </si>
  <si>
    <t>KİRALAMA AMACI:</t>
  </si>
  <si>
    <t>Kira Süresi:</t>
  </si>
  <si>
    <r>
      <t>İLK YIL      TAHMİNİ KİRA</t>
    </r>
    <r>
      <rPr>
        <b/>
        <u/>
        <sz val="10"/>
        <rFont val="Arial Tur"/>
        <charset val="162"/>
      </rPr>
      <t xml:space="preserve"> BEDELİ(TL) :</t>
    </r>
  </si>
  <si>
    <r>
      <t>GEÇİCİ    TEMİNATI</t>
    </r>
    <r>
      <rPr>
        <b/>
        <u/>
        <sz val="10"/>
        <rFont val="Arial Tur"/>
        <charset val="162"/>
      </rPr>
      <t xml:space="preserve"> (TL) :</t>
    </r>
  </si>
  <si>
    <r>
      <t>İHALE</t>
    </r>
    <r>
      <rPr>
        <b/>
        <u/>
        <sz val="10"/>
        <rFont val="Arial Tur"/>
        <charset val="162"/>
      </rPr>
      <t xml:space="preserve"> TARİHİ  :</t>
    </r>
  </si>
  <si>
    <r>
      <t>İHALE</t>
    </r>
    <r>
      <rPr>
        <b/>
        <u/>
        <sz val="10"/>
        <rFont val="Arial Tur"/>
        <charset val="162"/>
      </rPr>
      <t xml:space="preserve"> SAATİ:</t>
    </r>
  </si>
  <si>
    <t xml:space="preserve">Erkilet Tepe </t>
  </si>
  <si>
    <t>Arazi</t>
  </si>
  <si>
    <t>D.H.T.A.</t>
  </si>
  <si>
    <t>Tarımsal</t>
  </si>
  <si>
    <t>5 (Yıl)</t>
  </si>
  <si>
    <t>Güneşli</t>
  </si>
  <si>
    <t>Kalkancık</t>
  </si>
  <si>
    <t>-</t>
  </si>
  <si>
    <t>Yazır</t>
  </si>
  <si>
    <t>Kızılören-Tabaklı</t>
  </si>
  <si>
    <t>Tahirini</t>
  </si>
  <si>
    <t>SATIŞI YAPILACAK TAŞINIRLAR</t>
  </si>
  <si>
    <t>DOSYA  NO:</t>
  </si>
  <si>
    <t>BULUNDUĞU YER                                                      :</t>
  </si>
  <si>
    <t>ESKİ PLAKASI - MODELİ - MARKASI - CİNSİ                           :</t>
  </si>
  <si>
    <r>
      <t>TAHMİN EDİLEN BEDELİ</t>
    </r>
    <r>
      <rPr>
        <b/>
        <sz val="10"/>
        <rFont val="Arial Tur"/>
        <charset val="162"/>
      </rPr>
      <t xml:space="preserve"> </t>
    </r>
    <r>
      <rPr>
        <b/>
        <u/>
        <sz val="10"/>
        <rFont val="Arial Tur"/>
        <family val="2"/>
        <charset val="162"/>
      </rPr>
      <t>(TL):</t>
    </r>
  </si>
  <si>
    <r>
      <t xml:space="preserve">GEÇİCİ TEMİNATI </t>
    </r>
    <r>
      <rPr>
        <b/>
        <u/>
        <sz val="10"/>
        <rFont val="Arial Tur"/>
        <family val="2"/>
        <charset val="162"/>
      </rPr>
      <t>(TL):</t>
    </r>
  </si>
  <si>
    <r>
      <t xml:space="preserve">İHALE          </t>
    </r>
    <r>
      <rPr>
        <b/>
        <u/>
        <sz val="10"/>
        <rFont val="Arial Tur"/>
        <family val="2"/>
        <charset val="162"/>
      </rPr>
      <t>TARİHİ:</t>
    </r>
  </si>
  <si>
    <r>
      <t xml:space="preserve">İHALE    </t>
    </r>
    <r>
      <rPr>
        <b/>
        <u/>
        <sz val="10"/>
        <rFont val="Arial Tur"/>
        <family val="2"/>
        <charset val="162"/>
      </rPr>
      <t>SAATİ:</t>
    </r>
  </si>
  <si>
    <t>42-2508</t>
  </si>
  <si>
    <t>İncesu Malmüdürlüğü</t>
  </si>
  <si>
    <t xml:space="preserve">38 E 0444 plakalı, 1999 model, Nıssan-Primera (Resmi Otomobil-AA Sedan)-Hasarlı </t>
  </si>
  <si>
    <t>11:50</t>
  </si>
  <si>
    <t>42-2510</t>
  </si>
  <si>
    <t>Karen2 Oto Kurtarma Özel Otoparkı</t>
  </si>
  <si>
    <t xml:space="preserve">38 DK 292 plakalı, 1995 model, Ford-Escort CLX (Hususi Otomobil)   </t>
  </si>
  <si>
    <t>12:00</t>
  </si>
  <si>
    <t>42-2511</t>
  </si>
  <si>
    <t>Nehir Oto Kurtarma Özel Otoparkı</t>
  </si>
  <si>
    <t xml:space="preserve">38 MA 1208 plakalı, 1988 model, Tofaş-Fıat-Şahin (Hususi Otomobil)  </t>
  </si>
  <si>
    <t>14:00</t>
  </si>
  <si>
    <t>42-2517</t>
  </si>
  <si>
    <t>Umut Oto Kurtarma Özel Otoparkı</t>
  </si>
  <si>
    <t xml:space="preserve">55 AEG 20 plakalı, 1984 model, Volkswagen-Golf GTD (Hususi Otomobil) </t>
  </si>
  <si>
    <t>14:10</t>
  </si>
  <si>
    <t>42-2520</t>
  </si>
  <si>
    <t>Ahter Oto Kurtarma Özel Otoparkı</t>
  </si>
  <si>
    <t xml:space="preserve">S-MH-2306 plakalı, 2009 model, BMW-X1 (Hususi Jeep)  </t>
  </si>
  <si>
    <t>14:20</t>
  </si>
  <si>
    <r>
      <t xml:space="preserve">     1) Yukarıda tapu kaydı ve nitelikleri belirtilen Kayseri ilinde bulunan, mülkiyeti Hazine'ye ait taşınmazlar</t>
    </r>
    <r>
      <rPr>
        <b/>
        <sz val="9"/>
        <color indexed="8"/>
        <rFont val="Arial Tur"/>
        <charset val="162"/>
      </rPr>
      <t xml:space="preserve"> ile taşınırların (Araç) satış ve kiralama </t>
    </r>
    <r>
      <rPr>
        <b/>
        <sz val="9"/>
        <rFont val="Arial Tur"/>
        <family val="2"/>
        <charset val="162"/>
      </rPr>
      <t>ihaleleri 2886 sayılı Devlet İhale Kanunu'nun 45. maddesi uyarınca açık teklif usulü ile hizalarında gösterilen tarih ve saatlerde Çevre, Şehircilik ve İklim Değişikliği İl Müdürlüğü (kat 1) İhale Salonunda toplanacak olan komisyon huzurunda yapılacaktır.</t>
    </r>
  </si>
  <si>
    <t xml:space="preserve">     2) Şartname ve ekleri mesai saatleri içerisinde Milli Emlak Müdürlüğü'nde ücretsiz olarak görülebilir.</t>
  </si>
  <si>
    <r>
      <t xml:space="preserve">     3) İsteklilerin taşınmaz için belirtilen gün ve ihale saatine kadar (Gevher Nesibe mh. Tekin sk. No: 8 Kocasinan/Kayseri adresinde bulunan Kayseri Defterdarlığı Muhasebe Müdürlüğüne veya Yakut mh. M.K.P. Bulvarı No: 172 Kocasinan/Kayseri adresinde bulunan Kocasinan Kaymakamlığı, Malmüdürlüğüne yatırılacak) geçici teminat makbuzunu veya teminat mektubu (Teminat Mektubunun Geçici, Süresiz, Limit içi olması </t>
    </r>
    <r>
      <rPr>
        <b/>
        <sz val="9"/>
        <color indexed="10"/>
        <rFont val="Arial Tur"/>
        <charset val="162"/>
      </rPr>
      <t xml:space="preserve"> </t>
    </r>
    <r>
      <rPr>
        <b/>
        <sz val="9"/>
        <rFont val="Arial Tur"/>
        <family val="2"/>
        <charset val="162"/>
      </rPr>
      <t xml:space="preserve">gerekir.) ile ikametgah ilmuhaberi, nüfus cüzdanı sureti veya tasdikli bir örneği, ortak katılım halinde ortak girişim beyannamesiyle birlikte komisyona müracaat etmeleri zorunludur. </t>
    </r>
  </si>
  <si>
    <t xml:space="preserve">    4) Başka şahıs adına ihaleye iştirak edeceklerin noter tasdikli vekaletnameyi, Tüzel kişilerin yılı içerisinde alınmış Ticaret ve Sanayi Odası belgesini, yetki belgesini, kamu tüzel kişilerinin ise, tüzel kişilik adına ihaleye katılacak veya teklifte bulunacak kişilerin tüzel kişiliği temsile yetkili olduğunu belirtir belgeyi  ibraz etmeleri zorunludur.</t>
  </si>
  <si>
    <t xml:space="preserve">    5) Posta ile yapılacak müracaatlarda meydana gelecek gecikmeler kabul edilmez.</t>
  </si>
  <si>
    <t xml:space="preserve">    6) İhale komisyonu ihaleyi yapıp yapmamakta serbesttir.</t>
  </si>
  <si>
    <t xml:space="preserve">    7) 4706 sayılı Kanunun 4916 sayılı Kanunla değişik 5 inci maddesi gereğince talep edilmesi halinde Hazine'ye ait taşınmazların satış bedelinin  5.000,00.- (Beşbin) TL' nin üzerinde olması halinde  satış bedelinin  1/4' ü peşin olarak kalanına kanuni faiz uygulanmak suretiyle  2 yıla kadar Genel Tebliğde belirtilen esaslar çerçevesinde taksitle ödeme yapılabilecektir.</t>
  </si>
  <si>
    <t xml:space="preserve">    8) Hazine'ye ait taşınmazların satışı KDV' ye tabi olmadığı gibi bu satış ve devir işlemleri sırasında düzenlenen belgeler vergi, resim ve harçtan müstesnadır. </t>
  </si>
  <si>
    <t xml:space="preserve">    9) Satışı yapılan taşınmazlar satış tarihini takip eden yıldan itibaren 5 yıl süre ile emlak vergisine tabi tutulmaz.</t>
  </si>
  <si>
    <t xml:space="preserve">   10) 4706 sayılı Kanunun 5. Maddesinin 1. fıkrasına göre Hazineye ait taşınmazların satış bedelinin peşin olarak ödenmesi hâlinde satış bedeline % 20 (yüzde yirmi) indirim uygulanacaktır.</t>
  </si>
  <si>
    <r>
      <t xml:space="preserve">   12) </t>
    </r>
    <r>
      <rPr>
        <b/>
        <sz val="9"/>
        <color theme="1"/>
        <rFont val="Arial Tur"/>
        <charset val="162"/>
      </rPr>
      <t>22.</t>
    </r>
    <r>
      <rPr>
        <b/>
        <sz val="9"/>
        <color indexed="8"/>
        <rFont val="Arial Tur"/>
        <family val="2"/>
        <charset val="162"/>
      </rPr>
      <t xml:space="preserve"> Sıra yer alan yabancı (Almanya) plakalı taşıtın ihale sonrası oluşacak olan satış bedeli üzerinden ÖTV (%150), KDV (ÖTV+%20), Gümrük Vergisi (%10), TRT payı (%0.8) ve ihale ile ilgili vergi, resim, harçlar ve diğer giderler müşteri tarafından peşin olarak ödenecektir.</t>
    </r>
  </si>
  <si>
    <t xml:space="preserve">   13) 18 ila 21 inci sırada satışı yapılacak taşınırların (Araç) bedeli üzerinden KDV (%1) ve ihale ile ilgili vergi, resim, harçlar ve diğer giderler müşteri tarafından peşin olarak ödenecektir.</t>
  </si>
  <si>
    <t xml:space="preserve">   14)  İhaleye katılanlar satışa çıkarılan taşınır malı (taşıtı) görmüş, incelemiş, ilgili kurumlardan aracın geçmişi ile ilgili her türlü sorgulamaları yapmış ve bunları kabul ederek ona göre fiyat teklif etmiş sayılacakları için aracın evvelce mevcut kusur ve eksiklerden idaremizce hiçbir sorumluluk kabul edilemez. İlanda bulunan taşıta ait gerekiyorsa; her türlü karayolu/trafik/teknik uygunluk belgelerini almak vergi dairesi ve tescil kuruluşlarından/noterlerden tescil yapmak, kayıt kapatmak, vergi, harç yatırmak, şerh kaldırmak, cins değişikliği yapmak, hurdaya ayırmak, muayene istasyonlarından muayene işlemi vs. yapmak, takip etmek ile sayılan tüm bu işlemlere ilişkin çıkacak her türlü masraf müşteriye aittir. </t>
  </si>
  <si>
    <t xml:space="preserve">   15) İsteklilerden istenilen belgelerin aslının veya noter tasdikli suretlerinin ibraz edilmesi zorunludur. İhale bilgileri www.milliemlak.gov.tr veya https://kayseri.csb.gov.tr/ internet adreslerinden öğrenilebilir.</t>
  </si>
  <si>
    <t xml:space="preserve">   Adres: Mevlana mh. Kocasinan Bulvarı NO: 155 Kocasinan/KAYSERİ  Tel: 0 (352) 222 89 84   İLAN OLUNUR.</t>
  </si>
  <si>
    <t xml:space="preserve">   11) Taşınmazların satış bedeli üzerinden ayrıca, Döner Sermaye İşletme Müdürlüğü tarafından; Beş milyon TL' ye kadar olan kısmı için %1 (yüzdebir), Beş milyon TL'den On milyon TL'ye kadar olan kısmı için %0,5 (bindebeş), On milyon TL'yi aşan kısmı içinse %0,25 (onbindeyirmibeş), oranında işlem bedeli  alınacaktır.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</si>
</sst>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h:mm;@"/>
    <numFmt numFmtId="165" formatCode="dd/mm/yyyy;@"/>
  </numFmts>
  <fonts count="17">
    <font>
      <sz val="10"/>
      <name val="Arial"/>
      <family val="2"/>
      <charset val="162"/>
    </font>
    <font>
      <b/>
      <sz val="10"/>
      <name val="Arial Tur"/>
      <family val="2"/>
      <charset val="162"/>
    </font>
    <font>
      <b/>
      <u/>
      <sz val="10"/>
      <name val="Arial Tur"/>
      <family val="2"/>
      <charset val="162"/>
    </font>
    <font>
      <b/>
      <u/>
      <vertAlign val="superscript"/>
      <sz val="10"/>
      <name val="Arial Tur"/>
      <family val="2"/>
      <charset val="162"/>
    </font>
    <font>
      <b/>
      <sz val="10"/>
      <color theme="1"/>
      <name val="Arial Tur"/>
      <family val="2"/>
      <charset val="162"/>
    </font>
    <font>
      <b/>
      <sz val="10"/>
      <name val="Arial Tur"/>
      <charset val="162"/>
    </font>
    <font>
      <b/>
      <u/>
      <sz val="10"/>
      <name val="Arial Tur"/>
      <charset val="162"/>
    </font>
    <font>
      <b/>
      <sz val="10"/>
      <color theme="1"/>
      <name val=" arial tur"/>
      <charset val="162"/>
    </font>
    <font>
      <b/>
      <sz val="10"/>
      <color theme="1"/>
      <name val="Arial Tur"/>
      <charset val="162"/>
    </font>
    <font>
      <sz val="10"/>
      <name val="Arial Tur"/>
      <charset val="162"/>
    </font>
    <font>
      <b/>
      <sz val="10"/>
      <name val="Arial"/>
      <family val="2"/>
      <charset val="162"/>
    </font>
    <font>
      <b/>
      <sz val="9"/>
      <name val="Arial Tur"/>
      <family val="2"/>
      <charset val="162"/>
    </font>
    <font>
      <b/>
      <sz val="9"/>
      <color indexed="8"/>
      <name val="Arial Tur"/>
      <charset val="162"/>
    </font>
    <font>
      <b/>
      <sz val="9"/>
      <color indexed="10"/>
      <name val="Arial Tur"/>
      <charset val="162"/>
    </font>
    <font>
      <b/>
      <sz val="9"/>
      <color theme="1"/>
      <name val="Arial Tur"/>
      <family val="2"/>
      <charset val="162"/>
    </font>
    <font>
      <b/>
      <sz val="9"/>
      <color theme="1"/>
      <name val="Arial Tur"/>
      <charset val="162"/>
    </font>
    <font>
      <b/>
      <sz val="9"/>
      <color indexed="8"/>
      <name val="Arial Tur"/>
      <family val="2"/>
      <charset val="16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9" fillId="0" borderId="0"/>
  </cellStyleXfs>
  <cellXfs count="151">
    <xf numFmtId="0" fontId="0" fillId="0" borderId="0" xfId="0"/>
    <xf numFmtId="3" fontId="1" fillId="0" borderId="0" xfId="0" applyNumberFormat="1" applyFont="1" applyAlignment="1"/>
    <xf numFmtId="0" fontId="1" fillId="0" borderId="0" xfId="0" applyFont="1"/>
    <xf numFmtId="3" fontId="1" fillId="0" borderId="0" xfId="0" applyNumberFormat="1" applyFont="1" applyBorder="1" applyAlignment="1">
      <alignment vertical="top" wrapText="1"/>
    </xf>
    <xf numFmtId="0" fontId="1" fillId="0" borderId="0" xfId="0" applyFont="1" applyBorder="1"/>
    <xf numFmtId="0" fontId="1" fillId="0" borderId="4" xfId="0" applyFont="1" applyFill="1" applyBorder="1" applyAlignment="1">
      <alignment wrapText="1"/>
    </xf>
    <xf numFmtId="0" fontId="2" fillId="0" borderId="4" xfId="0" applyFont="1" applyFill="1" applyBorder="1" applyAlignment="1">
      <alignment wrapText="1"/>
    </xf>
    <xf numFmtId="0" fontId="2" fillId="0" borderId="4" xfId="0" applyFont="1" applyFill="1" applyBorder="1"/>
    <xf numFmtId="0" fontId="2" fillId="0" borderId="4" xfId="0" applyFont="1" applyFill="1" applyBorder="1" applyAlignment="1"/>
    <xf numFmtId="49" fontId="2" fillId="0" borderId="4" xfId="0" applyNumberFormat="1" applyFont="1" applyFill="1" applyBorder="1" applyAlignment="1">
      <alignment horizontal="center"/>
    </xf>
    <xf numFmtId="0" fontId="2" fillId="0" borderId="4" xfId="0" applyFont="1" applyFill="1" applyBorder="1" applyAlignment="1">
      <alignment horizontal="center"/>
    </xf>
    <xf numFmtId="4" fontId="2" fillId="0" borderId="4" xfId="0" applyNumberFormat="1" applyFont="1" applyFill="1" applyBorder="1" applyAlignment="1">
      <alignment wrapText="1"/>
    </xf>
    <xf numFmtId="4" fontId="1" fillId="0" borderId="4" xfId="0" applyNumberFormat="1" applyFont="1" applyFill="1" applyBorder="1" applyAlignment="1">
      <alignment wrapText="1"/>
    </xf>
    <xf numFmtId="3" fontId="1" fillId="0" borderId="4" xfId="0" applyNumberFormat="1" applyFont="1" applyFill="1" applyBorder="1" applyAlignment="1">
      <alignment horizontal="center" wrapText="1"/>
    </xf>
    <xf numFmtId="14" fontId="1" fillId="0" borderId="4" xfId="0" applyNumberFormat="1" applyFont="1" applyFill="1" applyBorder="1" applyAlignment="1">
      <alignment horizontal="center" wrapText="1"/>
    </xf>
    <xf numFmtId="164" fontId="1" fillId="0" borderId="4" xfId="0" applyNumberFormat="1" applyFont="1" applyFill="1" applyBorder="1" applyAlignment="1">
      <alignment horizontal="center" wrapText="1"/>
    </xf>
    <xf numFmtId="0" fontId="1" fillId="0" borderId="0" xfId="0" applyFont="1" applyFill="1" applyBorder="1" applyAlignment="1">
      <alignment vertical="top"/>
    </xf>
    <xf numFmtId="0" fontId="1" fillId="0" borderId="4" xfId="0" applyFont="1" applyFill="1" applyBorder="1" applyAlignment="1">
      <alignment vertical="center" wrapText="1"/>
    </xf>
    <xf numFmtId="1" fontId="1" fillId="0" borderId="4" xfId="0" applyNumberFormat="1" applyFont="1" applyFill="1" applyBorder="1" applyAlignment="1">
      <alignment horizontal="center" vertical="top" wrapText="1"/>
    </xf>
    <xf numFmtId="0" fontId="1" fillId="0" borderId="4" xfId="0" applyFont="1" applyFill="1" applyBorder="1" applyAlignment="1">
      <alignment vertical="top" wrapText="1"/>
    </xf>
    <xf numFmtId="0" fontId="1" fillId="0" borderId="4" xfId="0" applyFont="1" applyFill="1" applyBorder="1" applyAlignment="1">
      <alignment vertical="top"/>
    </xf>
    <xf numFmtId="49" fontId="1" fillId="0" borderId="4" xfId="0" applyNumberFormat="1" applyFont="1" applyFill="1" applyBorder="1" applyAlignment="1">
      <alignment horizontal="center" vertical="top"/>
    </xf>
    <xf numFmtId="0" fontId="1" fillId="0" borderId="4" xfId="0" applyFont="1" applyFill="1" applyBorder="1" applyAlignment="1">
      <alignment horizontal="center" vertical="top"/>
    </xf>
    <xf numFmtId="4" fontId="1" fillId="0" borderId="4" xfId="0" applyNumberFormat="1" applyFont="1" applyFill="1" applyBorder="1" applyAlignment="1">
      <alignment vertical="top" wrapText="1"/>
    </xf>
    <xf numFmtId="4" fontId="1" fillId="0" borderId="4" xfId="0" applyNumberFormat="1" applyFont="1" applyFill="1" applyBorder="1" applyAlignment="1">
      <alignment horizontal="right" vertical="top" wrapText="1"/>
    </xf>
    <xf numFmtId="4" fontId="1" fillId="0" borderId="4" xfId="0" applyNumberFormat="1" applyFont="1" applyBorder="1" applyAlignment="1">
      <alignment vertical="top"/>
    </xf>
    <xf numFmtId="165" fontId="1" fillId="0" borderId="4" xfId="0" applyNumberFormat="1" applyFont="1" applyFill="1" applyBorder="1" applyAlignment="1">
      <alignment horizontal="center" vertical="top" wrapText="1"/>
    </xf>
    <xf numFmtId="164" fontId="1" fillId="2" borderId="4" xfId="0" applyNumberFormat="1" applyFont="1" applyFill="1" applyBorder="1" applyAlignment="1">
      <alignment horizontal="center" vertical="top" wrapText="1"/>
    </xf>
    <xf numFmtId="4" fontId="1" fillId="0" borderId="0" xfId="0" applyNumberFormat="1" applyFont="1" applyFill="1" applyBorder="1" applyAlignment="1">
      <alignment vertical="top"/>
    </xf>
    <xf numFmtId="1" fontId="1" fillId="0" borderId="4" xfId="0" applyNumberFormat="1" applyFont="1" applyFill="1" applyBorder="1" applyAlignment="1">
      <alignment horizontal="center" vertical="center" wrapText="1"/>
    </xf>
    <xf numFmtId="0" fontId="1" fillId="0" borderId="4" xfId="0" applyFont="1" applyFill="1" applyBorder="1" applyAlignment="1">
      <alignment vertical="center"/>
    </xf>
    <xf numFmtId="49" fontId="1" fillId="0" borderId="4" xfId="0" applyNumberFormat="1" applyFont="1" applyFill="1" applyBorder="1" applyAlignment="1">
      <alignment horizontal="center" vertical="center"/>
    </xf>
    <xf numFmtId="0" fontId="1" fillId="0" borderId="4" xfId="0" applyFont="1" applyFill="1" applyBorder="1" applyAlignment="1">
      <alignment horizontal="center" vertical="center"/>
    </xf>
    <xf numFmtId="4" fontId="1" fillId="0" borderId="4" xfId="0" applyNumberFormat="1" applyFont="1" applyFill="1" applyBorder="1" applyAlignment="1">
      <alignment vertical="center" wrapText="1"/>
    </xf>
    <xf numFmtId="4" fontId="1" fillId="0" borderId="4" xfId="0" applyNumberFormat="1" applyFont="1" applyFill="1" applyBorder="1" applyAlignment="1">
      <alignment horizontal="right" vertical="center" wrapText="1"/>
    </xf>
    <xf numFmtId="4" fontId="1" fillId="0" borderId="4" xfId="0" applyNumberFormat="1" applyFont="1" applyBorder="1" applyAlignment="1">
      <alignment vertical="center"/>
    </xf>
    <xf numFmtId="165" fontId="1" fillId="0" borderId="4" xfId="0" applyNumberFormat="1" applyFont="1" applyFill="1" applyBorder="1" applyAlignment="1">
      <alignment horizontal="center" vertical="center" wrapText="1"/>
    </xf>
    <xf numFmtId="164" fontId="1" fillId="2" borderId="4" xfId="0" applyNumberFormat="1" applyFont="1" applyFill="1" applyBorder="1" applyAlignment="1">
      <alignment horizontal="center" vertical="center" wrapText="1"/>
    </xf>
    <xf numFmtId="4" fontId="1" fillId="0" borderId="0" xfId="0" applyNumberFormat="1" applyFont="1" applyFill="1" applyBorder="1" applyAlignment="1">
      <alignment vertical="center"/>
    </xf>
    <xf numFmtId="0" fontId="1" fillId="0" borderId="0" xfId="0" applyFont="1" applyFill="1" applyBorder="1" applyAlignment="1">
      <alignment vertical="center"/>
    </xf>
    <xf numFmtId="1" fontId="4" fillId="0" borderId="4" xfId="0" applyNumberFormat="1" applyFont="1" applyFill="1" applyBorder="1" applyAlignment="1">
      <alignment horizontal="center" vertical="center" wrapText="1"/>
    </xf>
    <xf numFmtId="0" fontId="4" fillId="0" borderId="4" xfId="0" applyFont="1" applyFill="1" applyBorder="1" applyAlignment="1">
      <alignment vertical="center" wrapText="1"/>
    </xf>
    <xf numFmtId="0" fontId="4" fillId="0" borderId="4" xfId="0" applyFont="1" applyFill="1" applyBorder="1" applyAlignment="1">
      <alignment vertical="center"/>
    </xf>
    <xf numFmtId="49" fontId="4" fillId="0" borderId="4" xfId="0" applyNumberFormat="1" applyFont="1" applyFill="1" applyBorder="1" applyAlignment="1">
      <alignment horizontal="center" vertical="center"/>
    </xf>
    <xf numFmtId="0" fontId="4" fillId="0" borderId="4" xfId="0" applyFont="1" applyFill="1" applyBorder="1" applyAlignment="1">
      <alignment horizontal="center" vertical="center"/>
    </xf>
    <xf numFmtId="4" fontId="4" fillId="0" borderId="4" xfId="0" applyNumberFormat="1" applyFont="1" applyFill="1" applyBorder="1" applyAlignment="1">
      <alignment vertical="center" wrapText="1"/>
    </xf>
    <xf numFmtId="4" fontId="4" fillId="0" borderId="4" xfId="0" applyNumberFormat="1" applyFont="1" applyFill="1" applyBorder="1" applyAlignment="1">
      <alignment horizontal="right" vertical="center" wrapText="1"/>
    </xf>
    <xf numFmtId="4" fontId="4" fillId="0" borderId="4" xfId="0" applyNumberFormat="1" applyFont="1" applyBorder="1" applyAlignment="1">
      <alignment vertical="center"/>
    </xf>
    <xf numFmtId="0" fontId="6" fillId="0" borderId="4" xfId="0" applyFont="1" applyBorder="1" applyAlignment="1">
      <alignment wrapText="1"/>
    </xf>
    <xf numFmtId="0" fontId="5" fillId="0" borderId="4" xfId="0" applyFont="1" applyBorder="1" applyAlignment="1">
      <alignment wrapText="1"/>
    </xf>
    <xf numFmtId="0" fontId="6" fillId="0" borderId="4" xfId="0" applyFont="1" applyBorder="1"/>
    <xf numFmtId="0" fontId="6" fillId="0" borderId="4" xfId="0" applyFont="1" applyBorder="1" applyAlignment="1"/>
    <xf numFmtId="49" fontId="6" fillId="0" borderId="4" xfId="0" applyNumberFormat="1" applyFont="1" applyBorder="1" applyAlignment="1">
      <alignment horizontal="center"/>
    </xf>
    <xf numFmtId="0" fontId="6" fillId="0" borderId="4" xfId="0" applyFont="1" applyBorder="1" applyAlignment="1">
      <alignment horizontal="center"/>
    </xf>
    <xf numFmtId="0" fontId="6" fillId="0" borderId="4" xfId="0" applyFont="1" applyBorder="1" applyAlignment="1">
      <alignment horizontal="left" wrapText="1"/>
    </xf>
    <xf numFmtId="0" fontId="6" fillId="0" borderId="4" xfId="0" applyFont="1" applyFill="1" applyBorder="1" applyAlignment="1"/>
    <xf numFmtId="4" fontId="5" fillId="0" borderId="4" xfId="0" applyNumberFormat="1" applyFont="1" applyBorder="1" applyAlignment="1">
      <alignment horizontal="center" wrapText="1"/>
    </xf>
    <xf numFmtId="3" fontId="5" fillId="0" borderId="4" xfId="0" applyNumberFormat="1" applyFont="1" applyBorder="1" applyAlignment="1">
      <alignment horizontal="center" wrapText="1"/>
    </xf>
    <xf numFmtId="14" fontId="5" fillId="0" borderId="4" xfId="0" applyNumberFormat="1" applyFont="1" applyBorder="1" applyAlignment="1">
      <alignment horizontal="center" wrapText="1"/>
    </xf>
    <xf numFmtId="164" fontId="5" fillId="0" borderId="4" xfId="0" applyNumberFormat="1" applyFont="1" applyBorder="1" applyAlignment="1">
      <alignment horizontal="center" wrapText="1"/>
    </xf>
    <xf numFmtId="0" fontId="5" fillId="0" borderId="4" xfId="0" applyFont="1" applyBorder="1" applyAlignment="1">
      <alignment horizontal="center" vertical="center" wrapText="1"/>
    </xf>
    <xf numFmtId="0" fontId="5" fillId="0" borderId="4" xfId="0" applyFont="1" applyBorder="1" applyAlignment="1">
      <alignment horizontal="left" vertical="top" wrapText="1"/>
    </xf>
    <xf numFmtId="0" fontId="5" fillId="0" borderId="4" xfId="0" applyFont="1" applyBorder="1" applyAlignment="1">
      <alignment horizontal="left" vertical="center"/>
    </xf>
    <xf numFmtId="0" fontId="5" fillId="0" borderId="4" xfId="0" applyFont="1" applyBorder="1" applyAlignment="1">
      <alignment horizontal="center" vertical="center"/>
    </xf>
    <xf numFmtId="0" fontId="5" fillId="0" borderId="4" xfId="0" applyFont="1" applyBorder="1" applyAlignment="1">
      <alignment horizontal="left" vertical="center" wrapText="1"/>
    </xf>
    <xf numFmtId="0" fontId="7" fillId="2" borderId="4" xfId="0" applyFont="1" applyFill="1" applyBorder="1" applyAlignment="1">
      <alignment horizontal="center" vertical="top"/>
    </xf>
    <xf numFmtId="4" fontId="5" fillId="0" borderId="4" xfId="0" applyNumberFormat="1" applyFont="1" applyBorder="1" applyAlignment="1">
      <alignment vertical="center" wrapText="1"/>
    </xf>
    <xf numFmtId="165" fontId="4" fillId="0" borderId="4" xfId="0" applyNumberFormat="1" applyFont="1" applyFill="1" applyBorder="1" applyAlignment="1">
      <alignment horizontal="center" vertical="top" wrapText="1"/>
    </xf>
    <xf numFmtId="0" fontId="5" fillId="2" borderId="4" xfId="0" applyFont="1" applyFill="1" applyBorder="1" applyAlignment="1">
      <alignment vertical="top"/>
    </xf>
    <xf numFmtId="164" fontId="5" fillId="2" borderId="4" xfId="0" applyNumberFormat="1" applyFont="1" applyFill="1" applyBorder="1" applyAlignment="1">
      <alignment horizontal="center" vertical="top" wrapText="1"/>
    </xf>
    <xf numFmtId="0" fontId="8" fillId="0" borderId="4" xfId="0" applyFont="1" applyBorder="1" applyAlignment="1">
      <alignment horizontal="center" vertical="center" wrapText="1"/>
    </xf>
    <xf numFmtId="0" fontId="8" fillId="0" borderId="4" xfId="0" applyFont="1" applyBorder="1" applyAlignment="1">
      <alignment horizontal="left" vertical="top" wrapText="1"/>
    </xf>
    <xf numFmtId="0" fontId="8" fillId="0" borderId="4" xfId="0" applyFont="1" applyBorder="1" applyAlignment="1">
      <alignment horizontal="left" vertical="center" wrapText="1"/>
    </xf>
    <xf numFmtId="0" fontId="8" fillId="0" borderId="4" xfId="0" applyFont="1" applyBorder="1" applyAlignment="1">
      <alignment horizontal="left" vertical="center"/>
    </xf>
    <xf numFmtId="0" fontId="8" fillId="0" borderId="4" xfId="0" applyFont="1" applyBorder="1" applyAlignment="1">
      <alignment horizontal="center" vertical="center"/>
    </xf>
    <xf numFmtId="4" fontId="8" fillId="0" borderId="4" xfId="0" applyNumberFormat="1" applyFont="1" applyBorder="1" applyAlignment="1">
      <alignment vertical="center" wrapText="1"/>
    </xf>
    <xf numFmtId="0" fontId="5" fillId="2" borderId="4" xfId="0" applyFont="1" applyFill="1" applyBorder="1" applyAlignment="1">
      <alignment vertical="center"/>
    </xf>
    <xf numFmtId="0" fontId="7" fillId="2" borderId="4" xfId="0" applyFont="1" applyFill="1" applyBorder="1" applyAlignment="1">
      <alignment horizontal="center" vertical="center"/>
    </xf>
    <xf numFmtId="165" fontId="4" fillId="0" borderId="4" xfId="0" applyNumberFormat="1" applyFont="1" applyFill="1" applyBorder="1" applyAlignment="1">
      <alignment horizontal="center" vertical="center" wrapText="1"/>
    </xf>
    <xf numFmtId="164" fontId="5" fillId="2" borderId="4" xfId="0" applyNumberFormat="1" applyFont="1" applyFill="1" applyBorder="1" applyAlignment="1">
      <alignment horizontal="center" vertical="center" wrapText="1"/>
    </xf>
    <xf numFmtId="0" fontId="2" fillId="0" borderId="4" xfId="1" applyFont="1" applyBorder="1" applyAlignment="1">
      <alignment wrapText="1"/>
    </xf>
    <xf numFmtId="0" fontId="2" fillId="0" borderId="4" xfId="1" applyFont="1" applyBorder="1" applyAlignment="1">
      <alignment horizontal="center" wrapText="1"/>
    </xf>
    <xf numFmtId="3" fontId="1" fillId="0" borderId="4" xfId="1" applyNumberFormat="1" applyFont="1" applyBorder="1" applyAlignment="1">
      <alignment horizontal="center" wrapText="1"/>
    </xf>
    <xf numFmtId="14" fontId="1" fillId="0" borderId="4" xfId="1" applyNumberFormat="1" applyFont="1" applyBorder="1" applyAlignment="1">
      <alignment horizontal="center" wrapText="1"/>
    </xf>
    <xf numFmtId="49" fontId="1" fillId="0" borderId="4" xfId="1" applyNumberFormat="1" applyFont="1" applyBorder="1" applyAlignment="1">
      <alignment horizontal="center" wrapText="1"/>
    </xf>
    <xf numFmtId="0" fontId="1" fillId="0" borderId="4" xfId="1" applyFont="1" applyBorder="1" applyAlignment="1">
      <alignment wrapText="1"/>
    </xf>
    <xf numFmtId="0" fontId="5" fillId="0" borderId="4" xfId="1" applyFont="1" applyBorder="1" applyAlignment="1">
      <alignment horizontal="center" vertical="center"/>
    </xf>
    <xf numFmtId="4" fontId="10" fillId="0" borderId="4" xfId="0" applyNumberFormat="1" applyFont="1" applyBorder="1" applyAlignment="1">
      <alignment vertical="center"/>
    </xf>
    <xf numFmtId="49" fontId="1" fillId="0" borderId="4" xfId="1" applyNumberFormat="1" applyFont="1" applyBorder="1" applyAlignment="1">
      <alignment horizontal="center" vertical="center"/>
    </xf>
    <xf numFmtId="0" fontId="1" fillId="0" borderId="4" xfId="1" applyFont="1" applyBorder="1" applyAlignment="1">
      <alignment horizontal="center" vertical="center" wrapText="1"/>
    </xf>
    <xf numFmtId="49" fontId="1" fillId="0" borderId="4" xfId="1" applyNumberFormat="1" applyFont="1" applyBorder="1" applyAlignment="1">
      <alignment horizontal="center" vertical="center" wrapText="1"/>
    </xf>
    <xf numFmtId="0" fontId="5" fillId="0" borderId="4" xfId="1" applyFont="1" applyBorder="1" applyAlignment="1">
      <alignment horizontal="right" vertical="center"/>
    </xf>
    <xf numFmtId="0" fontId="1" fillId="0" borderId="0" xfId="0" applyFont="1" applyFill="1" applyBorder="1" applyAlignment="1">
      <alignment vertical="top" wrapText="1"/>
    </xf>
    <xf numFmtId="1" fontId="1" fillId="0" borderId="0" xfId="0" applyNumberFormat="1" applyFont="1" applyFill="1" applyBorder="1" applyAlignment="1">
      <alignment horizontal="center" vertical="top" wrapText="1"/>
    </xf>
    <xf numFmtId="49" fontId="1" fillId="0" borderId="0" xfId="0" applyNumberFormat="1" applyFont="1" applyFill="1" applyBorder="1" applyAlignment="1">
      <alignment horizontal="center" vertical="top"/>
    </xf>
    <xf numFmtId="0" fontId="1" fillId="0" borderId="0" xfId="0" applyFont="1" applyFill="1" applyBorder="1" applyAlignment="1">
      <alignment horizontal="center" vertical="top"/>
    </xf>
    <xf numFmtId="4" fontId="1" fillId="0" borderId="0" xfId="0" applyNumberFormat="1" applyFont="1" applyFill="1" applyBorder="1" applyAlignment="1">
      <alignment vertical="top" wrapText="1"/>
    </xf>
    <xf numFmtId="4" fontId="1" fillId="0" borderId="0" xfId="0" applyNumberFormat="1" applyFont="1" applyBorder="1" applyAlignment="1">
      <alignment vertical="top" wrapText="1"/>
    </xf>
    <xf numFmtId="0" fontId="1" fillId="0" borderId="0" xfId="0" applyFont="1" applyFill="1" applyBorder="1" applyAlignment="1">
      <alignment horizontal="left" vertical="top"/>
    </xf>
    <xf numFmtId="4" fontId="1" fillId="0" borderId="0" xfId="0" applyNumberFormat="1" applyFont="1" applyFill="1" applyBorder="1" applyAlignment="1">
      <alignment horizontal="right" vertical="top" wrapText="1"/>
    </xf>
    <xf numFmtId="4" fontId="1" fillId="0" borderId="0" xfId="0" applyNumberFormat="1" applyFont="1" applyBorder="1" applyAlignment="1">
      <alignment vertical="top"/>
    </xf>
    <xf numFmtId="165" fontId="1" fillId="0" borderId="0" xfId="0" applyNumberFormat="1" applyFont="1" applyFill="1" applyBorder="1" applyAlignment="1">
      <alignment horizontal="center" vertical="top" wrapText="1"/>
    </xf>
    <xf numFmtId="49" fontId="1" fillId="2" borderId="0" xfId="0" applyNumberFormat="1" applyFont="1" applyFill="1" applyBorder="1" applyAlignment="1">
      <alignment horizontal="center" vertical="top" wrapText="1"/>
    </xf>
    <xf numFmtId="3" fontId="1" fillId="0" borderId="0" xfId="0" applyNumberFormat="1" applyFont="1" applyAlignment="1">
      <alignment vertical="center" wrapText="1"/>
    </xf>
    <xf numFmtId="3" fontId="1" fillId="0" borderId="0" xfId="0" applyNumberFormat="1" applyFont="1" applyAlignment="1">
      <alignment vertical="center"/>
    </xf>
    <xf numFmtId="3" fontId="1" fillId="0" borderId="0" xfId="0" applyNumberFormat="1" applyFont="1" applyAlignment="1">
      <alignment vertical="justify" wrapText="1"/>
    </xf>
    <xf numFmtId="0" fontId="1" fillId="0" borderId="0" xfId="0" applyFont="1" applyAlignment="1"/>
    <xf numFmtId="0" fontId="1" fillId="0" borderId="0" xfId="0" applyFont="1" applyAlignment="1">
      <alignment horizontal="center"/>
    </xf>
    <xf numFmtId="4" fontId="1" fillId="0" borderId="0" xfId="0" applyNumberFormat="1" applyFont="1"/>
    <xf numFmtId="3" fontId="1" fillId="0" borderId="0" xfId="0" applyNumberFormat="1" applyFont="1"/>
    <xf numFmtId="0" fontId="1" fillId="0" borderId="1" xfId="0" applyFont="1" applyFill="1" applyBorder="1" applyAlignment="1">
      <alignment horizontal="left" vertical="top"/>
    </xf>
    <xf numFmtId="0" fontId="1" fillId="0" borderId="3" xfId="0" applyFont="1" applyFill="1" applyBorder="1" applyAlignment="1">
      <alignment horizontal="left" vertical="top"/>
    </xf>
    <xf numFmtId="3" fontId="1" fillId="0" borderId="1" xfId="0" applyNumberFormat="1" applyFont="1" applyBorder="1" applyAlignment="1">
      <alignment horizontal="center"/>
    </xf>
    <xf numFmtId="3" fontId="1" fillId="0" borderId="2" xfId="0" applyNumberFormat="1" applyFont="1" applyBorder="1" applyAlignment="1">
      <alignment horizontal="center"/>
    </xf>
    <xf numFmtId="3" fontId="1" fillId="0" borderId="3" xfId="0" applyNumberFormat="1" applyFont="1" applyBorder="1" applyAlignment="1">
      <alignment horizontal="center"/>
    </xf>
    <xf numFmtId="3" fontId="1" fillId="0" borderId="4" xfId="0" applyNumberFormat="1" applyFont="1" applyBorder="1" applyAlignment="1">
      <alignment horizontal="center" vertical="top" wrapText="1"/>
    </xf>
    <xf numFmtId="0" fontId="2" fillId="0" borderId="1" xfId="0" applyFont="1" applyFill="1" applyBorder="1" applyAlignment="1">
      <alignment horizontal="left" wrapText="1"/>
    </xf>
    <xf numFmtId="0" fontId="2" fillId="0" borderId="3" xfId="0" applyFont="1" applyFill="1" applyBorder="1" applyAlignment="1">
      <alignment horizontal="left" wrapText="1"/>
    </xf>
    <xf numFmtId="0" fontId="1" fillId="0" borderId="1" xfId="0" applyFont="1" applyFill="1" applyBorder="1" applyAlignment="1">
      <alignment horizontal="left" vertical="center" wrapText="1"/>
    </xf>
    <xf numFmtId="0" fontId="1" fillId="0" borderId="3"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4" xfId="1" applyFont="1" applyBorder="1" applyAlignment="1">
      <alignment horizontal="left" wrapText="1"/>
    </xf>
    <xf numFmtId="3" fontId="2" fillId="0" borderId="4" xfId="1" applyNumberFormat="1" applyFont="1" applyBorder="1" applyAlignment="1">
      <alignment horizontal="left" wrapText="1"/>
    </xf>
    <xf numFmtId="0" fontId="1" fillId="0" borderId="4" xfId="0" applyFont="1" applyFill="1" applyBorder="1" applyAlignment="1">
      <alignment horizontal="left" vertical="top"/>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4" fontId="5" fillId="0" borderId="1" xfId="0" applyNumberFormat="1" applyFont="1" applyBorder="1" applyAlignment="1">
      <alignment horizontal="left" wrapText="1"/>
    </xf>
    <xf numFmtId="4" fontId="5" fillId="0" borderId="3" xfId="0" applyNumberFormat="1" applyFont="1" applyBorder="1" applyAlignment="1">
      <alignment horizontal="left" wrapText="1"/>
    </xf>
    <xf numFmtId="4" fontId="5" fillId="0" borderId="1" xfId="0" applyNumberFormat="1" applyFont="1" applyBorder="1" applyAlignment="1">
      <alignment horizontal="center" vertical="center" wrapText="1"/>
    </xf>
    <xf numFmtId="4" fontId="5" fillId="0" borderId="3" xfId="0" applyNumberFormat="1" applyFont="1" applyBorder="1" applyAlignment="1">
      <alignment horizontal="center" vertical="center" wrapText="1"/>
    </xf>
    <xf numFmtId="4" fontId="8" fillId="0" borderId="1" xfId="0" applyNumberFormat="1" applyFont="1" applyBorder="1" applyAlignment="1">
      <alignment horizontal="center" vertical="center" wrapText="1"/>
    </xf>
    <xf numFmtId="4" fontId="8" fillId="0" borderId="3" xfId="0" applyNumberFormat="1" applyFont="1" applyBorder="1" applyAlignment="1">
      <alignment horizontal="center" vertical="center" wrapText="1"/>
    </xf>
    <xf numFmtId="4" fontId="8" fillId="0" borderId="4" xfId="0" applyNumberFormat="1" applyFont="1" applyBorder="1" applyAlignment="1">
      <alignment horizontal="center" vertical="center"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1" fillId="0" borderId="4" xfId="1" applyFont="1" applyBorder="1" applyAlignment="1">
      <alignment horizontal="justify" vertical="center" wrapText="1"/>
    </xf>
    <xf numFmtId="4" fontId="1" fillId="0" borderId="4" xfId="1" applyNumberFormat="1" applyFont="1" applyBorder="1" applyAlignment="1">
      <alignment horizontal="left" vertical="justify" wrapText="1"/>
    </xf>
    <xf numFmtId="0" fontId="1" fillId="0" borderId="1" xfId="1" applyFont="1" applyBorder="1" applyAlignment="1">
      <alignment horizontal="left" vertical="center" wrapText="1"/>
    </xf>
    <xf numFmtId="0" fontId="1" fillId="0" borderId="2" xfId="1" applyFont="1" applyBorder="1" applyAlignment="1">
      <alignment horizontal="left" vertical="center" wrapText="1"/>
    </xf>
    <xf numFmtId="0" fontId="1" fillId="0" borderId="3" xfId="1" applyFont="1" applyBorder="1" applyAlignment="1">
      <alignment horizontal="left" vertical="center" wrapText="1"/>
    </xf>
    <xf numFmtId="3" fontId="1" fillId="0" borderId="1" xfId="1" applyNumberFormat="1" applyFont="1" applyBorder="1" applyAlignment="1">
      <alignment horizontal="left" wrapText="1"/>
    </xf>
    <xf numFmtId="3" fontId="1" fillId="0" borderId="2" xfId="1" applyNumberFormat="1" applyFont="1" applyBorder="1" applyAlignment="1">
      <alignment horizontal="left" wrapText="1"/>
    </xf>
    <xf numFmtId="3" fontId="1" fillId="0" borderId="3" xfId="1" applyNumberFormat="1" applyFont="1" applyBorder="1" applyAlignment="1">
      <alignment horizontal="left" wrapText="1"/>
    </xf>
    <xf numFmtId="3" fontId="11" fillId="0" borderId="0" xfId="0" applyNumberFormat="1" applyFont="1" applyAlignment="1">
      <alignment horizontal="justify" vertical="justify" wrapText="1"/>
    </xf>
    <xf numFmtId="4" fontId="1" fillId="0" borderId="4" xfId="1" applyNumberFormat="1" applyFont="1" applyBorder="1" applyAlignment="1">
      <alignment horizontal="left" vertical="center" wrapText="1"/>
    </xf>
    <xf numFmtId="3" fontId="11" fillId="0" borderId="0" xfId="0" applyNumberFormat="1" applyFont="1" applyBorder="1" applyAlignment="1">
      <alignment horizontal="justify" vertical="justify" wrapText="1"/>
    </xf>
    <xf numFmtId="3" fontId="11" fillId="0" borderId="0" xfId="0" applyNumberFormat="1" applyFont="1" applyAlignment="1">
      <alignment horizontal="justify" vertical="justify"/>
    </xf>
    <xf numFmtId="3" fontId="14" fillId="0" borderId="0" xfId="0" applyNumberFormat="1" applyFont="1" applyAlignment="1">
      <alignment horizontal="justify" vertical="justify" wrapText="1"/>
    </xf>
  </cellXfs>
  <cellStyles count="2">
    <cellStyle name="Normal" xfId="0" builtinId="0"/>
    <cellStyle name="Normal_Sayfa1" xfId="1" xr:uid="{00000000-0005-0000-0000-000001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6"/>
  <sheetViews>
    <sheetView tabSelected="1" topLeftCell="A25" zoomScaleNormal="100" workbookViewId="0">
      <selection activeCell="A42" sqref="A42:O42"/>
    </sheetView>
  </sheetViews>
  <sheetFormatPr defaultRowHeight="12.75"/>
  <cols>
    <col min="1" max="1" width="4.140625" style="2" customWidth="1"/>
    <col min="2" max="2" width="12.28515625" style="2" customWidth="1"/>
    <col min="3" max="3" width="10.28515625" style="2" customWidth="1"/>
    <col min="4" max="4" width="13.7109375" style="106" customWidth="1"/>
    <col min="5" max="5" width="9.5703125" style="107" customWidth="1"/>
    <col min="6" max="6" width="7.140625" style="107" customWidth="1"/>
    <col min="7" max="7" width="8.7109375" style="107" customWidth="1"/>
    <col min="8" max="8" width="13.85546875" style="108" customWidth="1"/>
    <col min="9" max="9" width="13" style="107" customWidth="1"/>
    <col min="10" max="10" width="10.7109375" style="107" customWidth="1"/>
    <col min="11" max="11" width="17.42578125" style="108" customWidth="1"/>
    <col min="12" max="12" width="15.28515625" style="2" customWidth="1"/>
    <col min="13" max="13" width="15.42578125" style="109" customWidth="1"/>
    <col min="14" max="14" width="10.42578125" style="109" customWidth="1"/>
    <col min="15" max="15" width="9.85546875" style="2" customWidth="1"/>
    <col min="16" max="16" width="7.5703125" style="2" customWidth="1"/>
    <col min="17" max="16384" width="9.140625" style="2"/>
  </cols>
  <sheetData>
    <row r="1" spans="1:17" ht="16.5" customHeight="1">
      <c r="A1" s="112" t="s">
        <v>0</v>
      </c>
      <c r="B1" s="113"/>
      <c r="C1" s="113"/>
      <c r="D1" s="113"/>
      <c r="E1" s="113"/>
      <c r="F1" s="113"/>
      <c r="G1" s="113"/>
      <c r="H1" s="113"/>
      <c r="I1" s="113"/>
      <c r="J1" s="113"/>
      <c r="K1" s="113"/>
      <c r="L1" s="113"/>
      <c r="M1" s="113"/>
      <c r="N1" s="113"/>
      <c r="O1" s="114"/>
      <c r="P1" s="1"/>
    </row>
    <row r="2" spans="1:17" s="4" customFormat="1" ht="12.75" customHeight="1">
      <c r="A2" s="115" t="s">
        <v>1</v>
      </c>
      <c r="B2" s="115"/>
      <c r="C2" s="115"/>
      <c r="D2" s="115"/>
      <c r="E2" s="115"/>
      <c r="F2" s="115"/>
      <c r="G2" s="115"/>
      <c r="H2" s="115"/>
      <c r="I2" s="115"/>
      <c r="J2" s="115"/>
      <c r="K2" s="115"/>
      <c r="L2" s="115"/>
      <c r="M2" s="115"/>
      <c r="N2" s="115"/>
      <c r="O2" s="115"/>
      <c r="P2" s="3"/>
    </row>
    <row r="3" spans="1:17" s="16" customFormat="1" ht="33" customHeight="1">
      <c r="A3" s="5" t="s">
        <v>2</v>
      </c>
      <c r="B3" s="5" t="s">
        <v>3</v>
      </c>
      <c r="C3" s="6" t="s">
        <v>4</v>
      </c>
      <c r="D3" s="7" t="s">
        <v>5</v>
      </c>
      <c r="E3" s="8" t="s">
        <v>6</v>
      </c>
      <c r="F3" s="9" t="s">
        <v>7</v>
      </c>
      <c r="G3" s="10" t="s">
        <v>8</v>
      </c>
      <c r="H3" s="11" t="s">
        <v>9</v>
      </c>
      <c r="I3" s="12" t="s">
        <v>10</v>
      </c>
      <c r="J3" s="116" t="s">
        <v>11</v>
      </c>
      <c r="K3" s="117"/>
      <c r="L3" s="13" t="s">
        <v>12</v>
      </c>
      <c r="M3" s="13" t="s">
        <v>13</v>
      </c>
      <c r="N3" s="14" t="s">
        <v>14</v>
      </c>
      <c r="O3" s="15" t="s">
        <v>15</v>
      </c>
    </row>
    <row r="4" spans="1:17" s="16" customFormat="1" ht="12.75" customHeight="1">
      <c r="A4" s="17">
        <v>1</v>
      </c>
      <c r="B4" s="18">
        <v>38010135557</v>
      </c>
      <c r="C4" s="19" t="s">
        <v>16</v>
      </c>
      <c r="D4" s="20" t="s">
        <v>17</v>
      </c>
      <c r="E4" s="20" t="s">
        <v>18</v>
      </c>
      <c r="F4" s="21" t="s">
        <v>19</v>
      </c>
      <c r="G4" s="22">
        <v>10</v>
      </c>
      <c r="H4" s="23">
        <v>1236.3800000000001</v>
      </c>
      <c r="I4" s="23">
        <v>1236.3800000000001</v>
      </c>
      <c r="J4" s="110" t="s">
        <v>20</v>
      </c>
      <c r="K4" s="111"/>
      <c r="L4" s="24">
        <v>278190</v>
      </c>
      <c r="M4" s="25">
        <f t="shared" ref="M4:M14" si="0">L4*0.2</f>
        <v>55638</v>
      </c>
      <c r="N4" s="26">
        <v>45476</v>
      </c>
      <c r="O4" s="27">
        <v>0.375</v>
      </c>
      <c r="P4" s="28"/>
      <c r="Q4" s="28"/>
    </row>
    <row r="5" spans="1:17" s="16" customFormat="1" ht="12.75" customHeight="1">
      <c r="A5" s="17">
        <v>2</v>
      </c>
      <c r="B5" s="18">
        <v>38010100416</v>
      </c>
      <c r="C5" s="19" t="s">
        <v>16</v>
      </c>
      <c r="D5" s="20" t="s">
        <v>21</v>
      </c>
      <c r="E5" s="20" t="s">
        <v>22</v>
      </c>
      <c r="F5" s="21" t="s">
        <v>23</v>
      </c>
      <c r="G5" s="22">
        <v>4</v>
      </c>
      <c r="H5" s="23">
        <v>752.79</v>
      </c>
      <c r="I5" s="23">
        <v>752.79</v>
      </c>
      <c r="J5" s="110" t="s">
        <v>24</v>
      </c>
      <c r="K5" s="111"/>
      <c r="L5" s="24">
        <v>3012000</v>
      </c>
      <c r="M5" s="25">
        <f t="shared" si="0"/>
        <v>602400</v>
      </c>
      <c r="N5" s="26">
        <v>45476</v>
      </c>
      <c r="O5" s="27">
        <v>0.38194444444444442</v>
      </c>
      <c r="P5" s="28"/>
      <c r="Q5" s="28"/>
    </row>
    <row r="6" spans="1:17" s="16" customFormat="1" ht="12.75" customHeight="1">
      <c r="A6" s="17">
        <v>3</v>
      </c>
      <c r="B6" s="18">
        <v>38010134941</v>
      </c>
      <c r="C6" s="19" t="s">
        <v>16</v>
      </c>
      <c r="D6" s="20" t="s">
        <v>21</v>
      </c>
      <c r="E6" s="20" t="s">
        <v>22</v>
      </c>
      <c r="F6" s="21" t="s">
        <v>23</v>
      </c>
      <c r="G6" s="22">
        <v>1</v>
      </c>
      <c r="H6" s="23">
        <v>254.7</v>
      </c>
      <c r="I6" s="23">
        <v>254.7</v>
      </c>
      <c r="J6" s="110" t="s">
        <v>24</v>
      </c>
      <c r="K6" s="111"/>
      <c r="L6" s="24">
        <v>1019000</v>
      </c>
      <c r="M6" s="25">
        <f t="shared" si="0"/>
        <v>203800</v>
      </c>
      <c r="N6" s="26">
        <v>45476</v>
      </c>
      <c r="O6" s="27">
        <v>0.38888888888888901</v>
      </c>
      <c r="P6" s="28"/>
      <c r="Q6" s="28"/>
    </row>
    <row r="7" spans="1:17" s="16" customFormat="1" ht="12.75" customHeight="1">
      <c r="A7" s="17">
        <v>4</v>
      </c>
      <c r="B7" s="18">
        <v>38020110060</v>
      </c>
      <c r="C7" s="19" t="s">
        <v>25</v>
      </c>
      <c r="D7" s="20" t="s">
        <v>26</v>
      </c>
      <c r="E7" s="20" t="s">
        <v>22</v>
      </c>
      <c r="F7" s="21" t="s">
        <v>27</v>
      </c>
      <c r="G7" s="22">
        <v>29</v>
      </c>
      <c r="H7" s="23">
        <v>27.23</v>
      </c>
      <c r="I7" s="23">
        <v>27.23</v>
      </c>
      <c r="J7" s="110" t="s">
        <v>28</v>
      </c>
      <c r="K7" s="111"/>
      <c r="L7" s="24">
        <v>122535</v>
      </c>
      <c r="M7" s="25">
        <f t="shared" si="0"/>
        <v>24507</v>
      </c>
      <c r="N7" s="26">
        <v>45476</v>
      </c>
      <c r="O7" s="27">
        <v>0.39583333333333298</v>
      </c>
      <c r="P7" s="28"/>
      <c r="Q7" s="28"/>
    </row>
    <row r="8" spans="1:17" s="39" customFormat="1" ht="24.95" customHeight="1">
      <c r="A8" s="17">
        <v>5</v>
      </c>
      <c r="B8" s="29">
        <v>38020109172</v>
      </c>
      <c r="C8" s="17" t="s">
        <v>25</v>
      </c>
      <c r="D8" s="30" t="s">
        <v>29</v>
      </c>
      <c r="E8" s="30" t="s">
        <v>30</v>
      </c>
      <c r="F8" s="31" t="s">
        <v>31</v>
      </c>
      <c r="G8" s="32">
        <v>40</v>
      </c>
      <c r="H8" s="33">
        <v>366.22</v>
      </c>
      <c r="I8" s="33">
        <v>366.22</v>
      </c>
      <c r="J8" s="118" t="s">
        <v>32</v>
      </c>
      <c r="K8" s="119"/>
      <c r="L8" s="34">
        <v>366220</v>
      </c>
      <c r="M8" s="35">
        <f t="shared" si="0"/>
        <v>73244</v>
      </c>
      <c r="N8" s="36">
        <v>45476</v>
      </c>
      <c r="O8" s="37">
        <v>0.40277777777777801</v>
      </c>
      <c r="P8" s="38"/>
      <c r="Q8" s="38"/>
    </row>
    <row r="9" spans="1:17" s="39" customFormat="1" ht="12.75" customHeight="1">
      <c r="A9" s="17">
        <v>6</v>
      </c>
      <c r="B9" s="29">
        <v>38020109520</v>
      </c>
      <c r="C9" s="17" t="s">
        <v>25</v>
      </c>
      <c r="D9" s="30" t="s">
        <v>33</v>
      </c>
      <c r="E9" s="30" t="s">
        <v>18</v>
      </c>
      <c r="F9" s="31" t="s">
        <v>34</v>
      </c>
      <c r="G9" s="32">
        <v>12</v>
      </c>
      <c r="H9" s="33">
        <v>1252.6500000000001</v>
      </c>
      <c r="I9" s="33">
        <v>1252.6500000000001</v>
      </c>
      <c r="J9" s="118" t="s">
        <v>35</v>
      </c>
      <c r="K9" s="119"/>
      <c r="L9" s="34">
        <v>5324000</v>
      </c>
      <c r="M9" s="35">
        <f t="shared" si="0"/>
        <v>1064800</v>
      </c>
      <c r="N9" s="26">
        <v>45476</v>
      </c>
      <c r="O9" s="27">
        <v>0.40972222222222199</v>
      </c>
      <c r="P9" s="38"/>
      <c r="Q9" s="38"/>
    </row>
    <row r="10" spans="1:17" s="39" customFormat="1" ht="12.75" customHeight="1">
      <c r="A10" s="17">
        <v>7</v>
      </c>
      <c r="B10" s="40">
        <v>38020109522</v>
      </c>
      <c r="C10" s="41" t="s">
        <v>25</v>
      </c>
      <c r="D10" s="42" t="s">
        <v>36</v>
      </c>
      <c r="E10" s="42" t="s">
        <v>22</v>
      </c>
      <c r="F10" s="43" t="s">
        <v>37</v>
      </c>
      <c r="G10" s="44">
        <v>4</v>
      </c>
      <c r="H10" s="45">
        <v>1044.46</v>
      </c>
      <c r="I10" s="45">
        <v>643.79999999999995</v>
      </c>
      <c r="J10" s="120" t="s">
        <v>38</v>
      </c>
      <c r="K10" s="121"/>
      <c r="L10" s="46">
        <v>4185000</v>
      </c>
      <c r="M10" s="47">
        <f t="shared" si="0"/>
        <v>837000</v>
      </c>
      <c r="N10" s="26">
        <v>45476</v>
      </c>
      <c r="O10" s="27">
        <v>0.41666666666666702</v>
      </c>
      <c r="P10" s="38"/>
      <c r="Q10" s="38"/>
    </row>
    <row r="11" spans="1:17" s="39" customFormat="1" ht="38.25" customHeight="1">
      <c r="A11" s="17">
        <v>8</v>
      </c>
      <c r="B11" s="40">
        <v>38020103200</v>
      </c>
      <c r="C11" s="41" t="s">
        <v>25</v>
      </c>
      <c r="D11" s="42" t="s">
        <v>39</v>
      </c>
      <c r="E11" s="42" t="s">
        <v>22</v>
      </c>
      <c r="F11" s="43" t="s">
        <v>40</v>
      </c>
      <c r="G11" s="44">
        <v>1</v>
      </c>
      <c r="H11" s="45">
        <v>2700</v>
      </c>
      <c r="I11" s="45">
        <v>2700</v>
      </c>
      <c r="J11" s="120" t="s">
        <v>41</v>
      </c>
      <c r="K11" s="121"/>
      <c r="L11" s="46">
        <v>2700000</v>
      </c>
      <c r="M11" s="47">
        <f t="shared" si="0"/>
        <v>540000</v>
      </c>
      <c r="N11" s="36">
        <v>45476</v>
      </c>
      <c r="O11" s="37">
        <v>0.42361111111111099</v>
      </c>
      <c r="P11" s="38"/>
      <c r="Q11" s="38"/>
    </row>
    <row r="12" spans="1:17" s="16" customFormat="1" ht="12.75" customHeight="1">
      <c r="A12" s="17">
        <v>9</v>
      </c>
      <c r="B12" s="18">
        <v>38130100843</v>
      </c>
      <c r="C12" s="19" t="s">
        <v>42</v>
      </c>
      <c r="D12" s="20" t="s">
        <v>43</v>
      </c>
      <c r="E12" s="20" t="s">
        <v>44</v>
      </c>
      <c r="F12" s="21" t="s">
        <v>45</v>
      </c>
      <c r="G12" s="22">
        <v>3</v>
      </c>
      <c r="H12" s="23">
        <v>152.84</v>
      </c>
      <c r="I12" s="23">
        <v>152.84</v>
      </c>
      <c r="J12" s="110" t="s">
        <v>46</v>
      </c>
      <c r="K12" s="111"/>
      <c r="L12" s="24">
        <v>496730</v>
      </c>
      <c r="M12" s="25">
        <f t="shared" si="0"/>
        <v>99346</v>
      </c>
      <c r="N12" s="26">
        <v>45476</v>
      </c>
      <c r="O12" s="27">
        <v>0.43055555555555503</v>
      </c>
      <c r="P12" s="28"/>
      <c r="Q12" s="28"/>
    </row>
    <row r="13" spans="1:17" s="16" customFormat="1" ht="12.75" customHeight="1">
      <c r="A13" s="17">
        <v>10</v>
      </c>
      <c r="B13" s="18">
        <v>38130102570</v>
      </c>
      <c r="C13" s="19" t="s">
        <v>42</v>
      </c>
      <c r="D13" s="20" t="s">
        <v>43</v>
      </c>
      <c r="E13" s="20" t="s">
        <v>44</v>
      </c>
      <c r="F13" s="21" t="s">
        <v>47</v>
      </c>
      <c r="G13" s="22">
        <v>2</v>
      </c>
      <c r="H13" s="23">
        <v>200.91</v>
      </c>
      <c r="I13" s="23">
        <v>200.91</v>
      </c>
      <c r="J13" s="110" t="s">
        <v>46</v>
      </c>
      <c r="K13" s="111"/>
      <c r="L13" s="24">
        <v>653000</v>
      </c>
      <c r="M13" s="25">
        <f t="shared" si="0"/>
        <v>130600</v>
      </c>
      <c r="N13" s="26">
        <v>45476</v>
      </c>
      <c r="O13" s="27">
        <v>0.4375</v>
      </c>
      <c r="P13" s="28"/>
      <c r="Q13" s="28"/>
    </row>
    <row r="14" spans="1:17" s="16" customFormat="1" ht="12.75" customHeight="1">
      <c r="A14" s="17">
        <v>11</v>
      </c>
      <c r="B14" s="18">
        <v>38080108280</v>
      </c>
      <c r="C14" s="19" t="s">
        <v>48</v>
      </c>
      <c r="D14" s="20" t="s">
        <v>49</v>
      </c>
      <c r="E14" s="20" t="s">
        <v>50</v>
      </c>
      <c r="F14" s="21" t="s">
        <v>51</v>
      </c>
      <c r="G14" s="22">
        <v>22</v>
      </c>
      <c r="H14" s="23">
        <v>62.09</v>
      </c>
      <c r="I14" s="23">
        <v>62.09</v>
      </c>
      <c r="J14" s="124" t="s">
        <v>52</v>
      </c>
      <c r="K14" s="124"/>
      <c r="L14" s="24">
        <v>248360</v>
      </c>
      <c r="M14" s="25">
        <f t="shared" si="0"/>
        <v>49672</v>
      </c>
      <c r="N14" s="26">
        <v>45476</v>
      </c>
      <c r="O14" s="27">
        <v>0.44444444444444398</v>
      </c>
      <c r="P14" s="28"/>
      <c r="Q14" s="28"/>
    </row>
    <row r="15" spans="1:17" s="16" customFormat="1" ht="12.75" customHeight="1">
      <c r="A15" s="125" t="s">
        <v>53</v>
      </c>
      <c r="B15" s="126"/>
      <c r="C15" s="126"/>
      <c r="D15" s="126"/>
      <c r="E15" s="126"/>
      <c r="F15" s="126"/>
      <c r="G15" s="126"/>
      <c r="H15" s="126"/>
      <c r="I15" s="126"/>
      <c r="J15" s="126"/>
      <c r="K15" s="126"/>
      <c r="L15" s="126"/>
      <c r="M15" s="126"/>
      <c r="N15" s="126"/>
      <c r="O15" s="127"/>
      <c r="P15" s="28"/>
      <c r="Q15" s="28"/>
    </row>
    <row r="16" spans="1:17" s="16" customFormat="1" ht="42.75" customHeight="1">
      <c r="A16" s="48" t="s">
        <v>54</v>
      </c>
      <c r="B16" s="49" t="s">
        <v>55</v>
      </c>
      <c r="C16" s="49" t="s">
        <v>4</v>
      </c>
      <c r="D16" s="50" t="s">
        <v>56</v>
      </c>
      <c r="E16" s="51" t="s">
        <v>57</v>
      </c>
      <c r="F16" s="52" t="s">
        <v>7</v>
      </c>
      <c r="G16" s="53" t="s">
        <v>8</v>
      </c>
      <c r="H16" s="128" t="s">
        <v>58</v>
      </c>
      <c r="I16" s="129"/>
      <c r="J16" s="54" t="s">
        <v>59</v>
      </c>
      <c r="K16" s="55" t="s">
        <v>60</v>
      </c>
      <c r="L16" s="56" t="s">
        <v>61</v>
      </c>
      <c r="M16" s="57" t="s">
        <v>62</v>
      </c>
      <c r="N16" s="58" t="s">
        <v>63</v>
      </c>
      <c r="O16" s="59" t="s">
        <v>64</v>
      </c>
      <c r="P16" s="28"/>
      <c r="Q16" s="28"/>
    </row>
    <row r="17" spans="1:17" s="16" customFormat="1" ht="12.75" customHeight="1">
      <c r="A17" s="49">
        <v>12</v>
      </c>
      <c r="B17" s="60">
        <v>38010202693</v>
      </c>
      <c r="C17" s="61" t="s">
        <v>16</v>
      </c>
      <c r="D17" s="62" t="s">
        <v>65</v>
      </c>
      <c r="E17" s="62" t="s">
        <v>66</v>
      </c>
      <c r="F17" s="63" t="s">
        <v>67</v>
      </c>
      <c r="G17" s="63" t="s">
        <v>67</v>
      </c>
      <c r="H17" s="130">
        <v>8279.15</v>
      </c>
      <c r="I17" s="131"/>
      <c r="J17" s="64" t="s">
        <v>68</v>
      </c>
      <c r="K17" s="65" t="s">
        <v>69</v>
      </c>
      <c r="L17" s="66">
        <v>124200</v>
      </c>
      <c r="M17" s="25">
        <f t="shared" ref="M17:M22" si="1">L17*0.25</f>
        <v>31050</v>
      </c>
      <c r="N17" s="67">
        <v>45476</v>
      </c>
      <c r="O17" s="59">
        <v>0.4513888888888889</v>
      </c>
      <c r="P17" s="28"/>
      <c r="Q17" s="28"/>
    </row>
    <row r="18" spans="1:17" s="16" customFormat="1" ht="12.75" customHeight="1">
      <c r="A18" s="68">
        <v>13</v>
      </c>
      <c r="B18" s="60">
        <v>38010134279</v>
      </c>
      <c r="C18" s="61" t="s">
        <v>16</v>
      </c>
      <c r="D18" s="62" t="s">
        <v>70</v>
      </c>
      <c r="E18" s="62" t="s">
        <v>18</v>
      </c>
      <c r="F18" s="63">
        <v>13172</v>
      </c>
      <c r="G18" s="63">
        <v>329</v>
      </c>
      <c r="H18" s="130">
        <v>9110.59</v>
      </c>
      <c r="I18" s="131"/>
      <c r="J18" s="64" t="s">
        <v>68</v>
      </c>
      <c r="K18" s="65" t="s">
        <v>69</v>
      </c>
      <c r="L18" s="66">
        <v>27345</v>
      </c>
      <c r="M18" s="25">
        <f t="shared" si="1"/>
        <v>6836.25</v>
      </c>
      <c r="N18" s="67">
        <v>45476</v>
      </c>
      <c r="O18" s="69">
        <v>0.45833333333333331</v>
      </c>
      <c r="P18" s="28"/>
      <c r="Q18" s="28"/>
    </row>
    <row r="19" spans="1:17" s="16" customFormat="1" ht="12.75" customHeight="1">
      <c r="A19" s="49">
        <v>14</v>
      </c>
      <c r="B19" s="70">
        <v>38010134542</v>
      </c>
      <c r="C19" s="71" t="s">
        <v>16</v>
      </c>
      <c r="D19" s="72" t="s">
        <v>71</v>
      </c>
      <c r="E19" s="73" t="s">
        <v>44</v>
      </c>
      <c r="F19" s="74" t="s">
        <v>72</v>
      </c>
      <c r="G19" s="74">
        <v>3934</v>
      </c>
      <c r="H19" s="132">
        <v>5594.25</v>
      </c>
      <c r="I19" s="133"/>
      <c r="J19" s="72" t="s">
        <v>68</v>
      </c>
      <c r="K19" s="65" t="s">
        <v>69</v>
      </c>
      <c r="L19" s="75">
        <v>5880</v>
      </c>
      <c r="M19" s="25">
        <f t="shared" si="1"/>
        <v>1470</v>
      </c>
      <c r="N19" s="67">
        <v>45476</v>
      </c>
      <c r="O19" s="59">
        <v>0.46527777777777773</v>
      </c>
      <c r="P19" s="28"/>
      <c r="Q19" s="28"/>
    </row>
    <row r="20" spans="1:17" s="16" customFormat="1" ht="12.75" customHeight="1">
      <c r="A20" s="68">
        <v>15</v>
      </c>
      <c r="B20" s="70">
        <v>38010135586</v>
      </c>
      <c r="C20" s="71" t="s">
        <v>16</v>
      </c>
      <c r="D20" s="73" t="s">
        <v>73</v>
      </c>
      <c r="E20" s="73" t="s">
        <v>18</v>
      </c>
      <c r="F20" s="74">
        <v>6020</v>
      </c>
      <c r="G20" s="74">
        <v>19</v>
      </c>
      <c r="H20" s="132">
        <v>1116.08</v>
      </c>
      <c r="I20" s="133"/>
      <c r="J20" s="72" t="s">
        <v>68</v>
      </c>
      <c r="K20" s="65" t="s">
        <v>69</v>
      </c>
      <c r="L20" s="75">
        <v>10050</v>
      </c>
      <c r="M20" s="25">
        <f t="shared" si="1"/>
        <v>2512.5</v>
      </c>
      <c r="N20" s="67">
        <v>45476</v>
      </c>
      <c r="O20" s="69">
        <v>0.47222222222222227</v>
      </c>
      <c r="P20" s="28"/>
      <c r="Q20" s="28"/>
    </row>
    <row r="21" spans="1:17" s="16" customFormat="1" ht="30" customHeight="1">
      <c r="A21" s="76">
        <v>16</v>
      </c>
      <c r="B21" s="70">
        <v>38080108932</v>
      </c>
      <c r="C21" s="72" t="s">
        <v>48</v>
      </c>
      <c r="D21" s="72" t="s">
        <v>74</v>
      </c>
      <c r="E21" s="73" t="s">
        <v>18</v>
      </c>
      <c r="F21" s="74">
        <v>126</v>
      </c>
      <c r="G21" s="74">
        <v>729</v>
      </c>
      <c r="H21" s="134">
        <v>46589.3</v>
      </c>
      <c r="I21" s="134"/>
      <c r="J21" s="72" t="s">
        <v>68</v>
      </c>
      <c r="K21" s="77" t="s">
        <v>69</v>
      </c>
      <c r="L21" s="75">
        <v>88000</v>
      </c>
      <c r="M21" s="35">
        <f t="shared" si="1"/>
        <v>22000</v>
      </c>
      <c r="N21" s="78">
        <v>45476</v>
      </c>
      <c r="O21" s="79">
        <v>0.47916666666666669</v>
      </c>
      <c r="P21" s="28"/>
      <c r="Q21" s="28"/>
    </row>
    <row r="22" spans="1:17" s="16" customFormat="1" ht="12.75" customHeight="1">
      <c r="A22" s="68">
        <v>17</v>
      </c>
      <c r="B22" s="70">
        <v>38080104262</v>
      </c>
      <c r="C22" s="72" t="s">
        <v>48</v>
      </c>
      <c r="D22" s="73" t="s">
        <v>75</v>
      </c>
      <c r="E22" s="73" t="s">
        <v>18</v>
      </c>
      <c r="F22" s="74">
        <v>2949</v>
      </c>
      <c r="G22" s="74">
        <v>4</v>
      </c>
      <c r="H22" s="134">
        <v>3139.96</v>
      </c>
      <c r="I22" s="134"/>
      <c r="J22" s="72" t="s">
        <v>68</v>
      </c>
      <c r="K22" s="77" t="s">
        <v>69</v>
      </c>
      <c r="L22" s="75">
        <v>7065</v>
      </c>
      <c r="M22" s="25">
        <f t="shared" si="1"/>
        <v>1766.25</v>
      </c>
      <c r="N22" s="78">
        <v>45476</v>
      </c>
      <c r="O22" s="69">
        <v>0.4861111111111111</v>
      </c>
      <c r="P22" s="28"/>
      <c r="Q22" s="28"/>
    </row>
    <row r="23" spans="1:17" s="16" customFormat="1" ht="14.25" customHeight="1">
      <c r="A23" s="135" t="s">
        <v>76</v>
      </c>
      <c r="B23" s="136"/>
      <c r="C23" s="136"/>
      <c r="D23" s="136"/>
      <c r="E23" s="136"/>
      <c r="F23" s="136"/>
      <c r="G23" s="136"/>
      <c r="H23" s="136"/>
      <c r="I23" s="136"/>
      <c r="J23" s="136"/>
      <c r="K23" s="136"/>
      <c r="L23" s="136"/>
      <c r="M23" s="136"/>
      <c r="N23" s="136"/>
      <c r="O23" s="137"/>
      <c r="P23" s="28"/>
      <c r="Q23" s="28"/>
    </row>
    <row r="24" spans="1:17" s="16" customFormat="1" ht="31.5" customHeight="1">
      <c r="A24" s="80" t="s">
        <v>54</v>
      </c>
      <c r="B24" s="81" t="s">
        <v>77</v>
      </c>
      <c r="C24" s="122" t="s">
        <v>78</v>
      </c>
      <c r="D24" s="122"/>
      <c r="E24" s="122"/>
      <c r="F24" s="122"/>
      <c r="G24" s="122"/>
      <c r="H24" s="123" t="s">
        <v>79</v>
      </c>
      <c r="I24" s="123"/>
      <c r="J24" s="123"/>
      <c r="K24" s="123"/>
      <c r="L24" s="82" t="s">
        <v>80</v>
      </c>
      <c r="M24" s="82" t="s">
        <v>81</v>
      </c>
      <c r="N24" s="83" t="s">
        <v>82</v>
      </c>
      <c r="O24" s="84" t="s">
        <v>83</v>
      </c>
      <c r="P24" s="28"/>
      <c r="Q24" s="28"/>
    </row>
    <row r="25" spans="1:17" s="16" customFormat="1" ht="26.25" customHeight="1">
      <c r="A25" s="85">
        <v>18</v>
      </c>
      <c r="B25" s="86" t="s">
        <v>84</v>
      </c>
      <c r="C25" s="138" t="s">
        <v>85</v>
      </c>
      <c r="D25" s="138"/>
      <c r="E25" s="138"/>
      <c r="F25" s="138"/>
      <c r="G25" s="138"/>
      <c r="H25" s="139" t="s">
        <v>86</v>
      </c>
      <c r="I25" s="139"/>
      <c r="J25" s="139"/>
      <c r="K25" s="139"/>
      <c r="L25" s="87">
        <v>100000</v>
      </c>
      <c r="M25" s="35">
        <f>L25*0.2</f>
        <v>20000</v>
      </c>
      <c r="N25" s="36">
        <v>45476</v>
      </c>
      <c r="O25" s="88" t="s">
        <v>87</v>
      </c>
      <c r="P25" s="28"/>
      <c r="Q25" s="28"/>
    </row>
    <row r="26" spans="1:17" s="16" customFormat="1" ht="26.25" customHeight="1">
      <c r="A26" s="85">
        <v>19</v>
      </c>
      <c r="B26" s="89" t="s">
        <v>88</v>
      </c>
      <c r="C26" s="140" t="s">
        <v>89</v>
      </c>
      <c r="D26" s="141"/>
      <c r="E26" s="141"/>
      <c r="F26" s="141"/>
      <c r="G26" s="142"/>
      <c r="H26" s="143" t="s">
        <v>90</v>
      </c>
      <c r="I26" s="144"/>
      <c r="J26" s="144"/>
      <c r="K26" s="145"/>
      <c r="L26" s="87">
        <v>100000</v>
      </c>
      <c r="M26" s="35">
        <f>L26*0.2</f>
        <v>20000</v>
      </c>
      <c r="N26" s="36">
        <v>45476</v>
      </c>
      <c r="O26" s="90" t="s">
        <v>91</v>
      </c>
      <c r="P26" s="28"/>
      <c r="Q26" s="28"/>
    </row>
    <row r="27" spans="1:17" s="16" customFormat="1" ht="26.25" customHeight="1">
      <c r="A27" s="85">
        <v>20</v>
      </c>
      <c r="B27" s="89" t="s">
        <v>92</v>
      </c>
      <c r="C27" s="140" t="s">
        <v>93</v>
      </c>
      <c r="D27" s="141"/>
      <c r="E27" s="141"/>
      <c r="F27" s="141"/>
      <c r="G27" s="142"/>
      <c r="H27" s="143" t="s">
        <v>94</v>
      </c>
      <c r="I27" s="144"/>
      <c r="J27" s="144"/>
      <c r="K27" s="145"/>
      <c r="L27" s="87">
        <v>70000</v>
      </c>
      <c r="M27" s="35">
        <f>L27*0.2</f>
        <v>14000</v>
      </c>
      <c r="N27" s="36">
        <v>45476</v>
      </c>
      <c r="O27" s="90" t="s">
        <v>95</v>
      </c>
      <c r="P27" s="28"/>
      <c r="Q27" s="28"/>
    </row>
    <row r="28" spans="1:17" s="16" customFormat="1" ht="26.25" customHeight="1">
      <c r="A28" s="85">
        <v>21</v>
      </c>
      <c r="B28" s="89" t="s">
        <v>96</v>
      </c>
      <c r="C28" s="140" t="s">
        <v>97</v>
      </c>
      <c r="D28" s="141"/>
      <c r="E28" s="141"/>
      <c r="F28" s="141"/>
      <c r="G28" s="142"/>
      <c r="H28" s="143" t="s">
        <v>98</v>
      </c>
      <c r="I28" s="144"/>
      <c r="J28" s="144"/>
      <c r="K28" s="145"/>
      <c r="L28" s="87">
        <v>100000</v>
      </c>
      <c r="M28" s="35">
        <f>L28*0.2</f>
        <v>20000</v>
      </c>
      <c r="N28" s="36">
        <v>45476</v>
      </c>
      <c r="O28" s="90" t="s">
        <v>99</v>
      </c>
      <c r="P28" s="28"/>
      <c r="Q28" s="28"/>
    </row>
    <row r="29" spans="1:17" s="16" customFormat="1" ht="23.1" customHeight="1">
      <c r="A29" s="91">
        <v>22</v>
      </c>
      <c r="B29" s="86" t="s">
        <v>100</v>
      </c>
      <c r="C29" s="138" t="s">
        <v>101</v>
      </c>
      <c r="D29" s="138"/>
      <c r="E29" s="138"/>
      <c r="F29" s="138"/>
      <c r="G29" s="138"/>
      <c r="H29" s="147" t="s">
        <v>102</v>
      </c>
      <c r="I29" s="147"/>
      <c r="J29" s="147"/>
      <c r="K29" s="147"/>
      <c r="L29" s="87">
        <v>275000</v>
      </c>
      <c r="M29" s="35">
        <f>L29*0.2</f>
        <v>55000</v>
      </c>
      <c r="N29" s="36">
        <v>45476</v>
      </c>
      <c r="O29" s="88" t="s">
        <v>103</v>
      </c>
      <c r="P29" s="28"/>
      <c r="Q29" s="28"/>
    </row>
    <row r="30" spans="1:17" s="16" customFormat="1" ht="15" customHeight="1">
      <c r="A30" s="92"/>
      <c r="B30" s="93"/>
      <c r="C30" s="92"/>
      <c r="F30" s="94"/>
      <c r="G30" s="95"/>
      <c r="H30" s="96"/>
      <c r="I30" s="97"/>
      <c r="J30" s="97"/>
      <c r="K30" s="98"/>
      <c r="L30" s="99"/>
      <c r="M30" s="100"/>
      <c r="N30" s="101"/>
      <c r="O30" s="102"/>
      <c r="P30" s="28"/>
      <c r="Q30" s="28"/>
    </row>
    <row r="31" spans="1:17" ht="26.25" customHeight="1">
      <c r="A31" s="148" t="s">
        <v>104</v>
      </c>
      <c r="B31" s="148"/>
      <c r="C31" s="148"/>
      <c r="D31" s="148"/>
      <c r="E31" s="148"/>
      <c r="F31" s="148"/>
      <c r="G31" s="148"/>
      <c r="H31" s="148"/>
      <c r="I31" s="148"/>
      <c r="J31" s="148"/>
      <c r="K31" s="148"/>
      <c r="L31" s="148"/>
      <c r="M31" s="148"/>
      <c r="N31" s="148"/>
      <c r="O31" s="148"/>
      <c r="P31" s="103"/>
    </row>
    <row r="32" spans="1:17" ht="12.75" customHeight="1">
      <c r="A32" s="149" t="s">
        <v>105</v>
      </c>
      <c r="B32" s="149"/>
      <c r="C32" s="149"/>
      <c r="D32" s="149"/>
      <c r="E32" s="149"/>
      <c r="F32" s="149"/>
      <c r="G32" s="149"/>
      <c r="H32" s="149"/>
      <c r="I32" s="149"/>
      <c r="J32" s="149"/>
      <c r="K32" s="149"/>
      <c r="L32" s="149"/>
      <c r="M32" s="149"/>
      <c r="N32" s="149"/>
      <c r="O32" s="149"/>
      <c r="P32" s="104"/>
    </row>
    <row r="33" spans="1:16" ht="39.75" customHeight="1">
      <c r="A33" s="146" t="s">
        <v>106</v>
      </c>
      <c r="B33" s="146"/>
      <c r="C33" s="146"/>
      <c r="D33" s="146"/>
      <c r="E33" s="146"/>
      <c r="F33" s="146"/>
      <c r="G33" s="146"/>
      <c r="H33" s="146"/>
      <c r="I33" s="146"/>
      <c r="J33" s="146"/>
      <c r="K33" s="146"/>
      <c r="L33" s="146"/>
      <c r="M33" s="146"/>
      <c r="N33" s="146"/>
      <c r="O33" s="146"/>
      <c r="P33" s="103"/>
    </row>
    <row r="34" spans="1:16" ht="24" customHeight="1">
      <c r="A34" s="146" t="s">
        <v>107</v>
      </c>
      <c r="B34" s="146"/>
      <c r="C34" s="146"/>
      <c r="D34" s="146"/>
      <c r="E34" s="146"/>
      <c r="F34" s="146"/>
      <c r="G34" s="146"/>
      <c r="H34" s="146"/>
      <c r="I34" s="146"/>
      <c r="J34" s="146"/>
      <c r="K34" s="146"/>
      <c r="L34" s="146"/>
      <c r="M34" s="146"/>
      <c r="N34" s="146"/>
      <c r="O34" s="146"/>
      <c r="P34" s="105"/>
    </row>
    <row r="35" spans="1:16" ht="13.5" customHeight="1">
      <c r="A35" s="149" t="s">
        <v>108</v>
      </c>
      <c r="B35" s="149"/>
      <c r="C35" s="149"/>
      <c r="D35" s="149"/>
      <c r="E35" s="149"/>
      <c r="F35" s="149"/>
      <c r="G35" s="149"/>
      <c r="H35" s="149"/>
      <c r="I35" s="149"/>
      <c r="J35" s="149"/>
      <c r="K35" s="149"/>
      <c r="L35" s="149"/>
      <c r="M35" s="149"/>
      <c r="N35" s="149"/>
      <c r="O35" s="149"/>
      <c r="P35" s="104"/>
    </row>
    <row r="36" spans="1:16" ht="13.5" customHeight="1">
      <c r="A36" s="149" t="s">
        <v>109</v>
      </c>
      <c r="B36" s="149"/>
      <c r="C36" s="149"/>
      <c r="D36" s="149"/>
      <c r="E36" s="149"/>
      <c r="F36" s="149"/>
      <c r="G36" s="149"/>
      <c r="H36" s="149"/>
      <c r="I36" s="149"/>
      <c r="J36" s="149"/>
      <c r="K36" s="149"/>
      <c r="L36" s="149"/>
      <c r="M36" s="149"/>
      <c r="N36" s="149"/>
      <c r="O36" s="149"/>
      <c r="P36" s="104"/>
    </row>
    <row r="37" spans="1:16" ht="24.75" customHeight="1">
      <c r="A37" s="146" t="s">
        <v>110</v>
      </c>
      <c r="B37" s="146"/>
      <c r="C37" s="146"/>
      <c r="D37" s="146"/>
      <c r="E37" s="146"/>
      <c r="F37" s="146"/>
      <c r="G37" s="146"/>
      <c r="H37" s="146"/>
      <c r="I37" s="146"/>
      <c r="J37" s="146"/>
      <c r="K37" s="146"/>
      <c r="L37" s="146"/>
      <c r="M37" s="146"/>
      <c r="N37" s="146"/>
      <c r="O37" s="146"/>
      <c r="P37" s="103"/>
    </row>
    <row r="38" spans="1:16" ht="15.75" customHeight="1">
      <c r="A38" s="146" t="s">
        <v>111</v>
      </c>
      <c r="B38" s="146"/>
      <c r="C38" s="146"/>
      <c r="D38" s="146"/>
      <c r="E38" s="146"/>
      <c r="F38" s="146"/>
      <c r="G38" s="146"/>
      <c r="H38" s="146"/>
      <c r="I38" s="146"/>
      <c r="J38" s="146"/>
      <c r="K38" s="146"/>
      <c r="L38" s="146"/>
      <c r="M38" s="146"/>
      <c r="N38" s="146"/>
      <c r="O38" s="146"/>
      <c r="P38" s="103"/>
    </row>
    <row r="39" spans="1:16" ht="14.25" customHeight="1">
      <c r="A39" s="146" t="s">
        <v>112</v>
      </c>
      <c r="B39" s="146"/>
      <c r="C39" s="146"/>
      <c r="D39" s="146"/>
      <c r="E39" s="146"/>
      <c r="F39" s="146"/>
      <c r="G39" s="146"/>
      <c r="H39" s="146"/>
      <c r="I39" s="146"/>
      <c r="J39" s="146"/>
      <c r="K39" s="146"/>
      <c r="L39" s="146"/>
      <c r="M39" s="146"/>
      <c r="N39" s="146"/>
      <c r="O39" s="146"/>
      <c r="P39" s="103"/>
    </row>
    <row r="40" spans="1:16" ht="14.25" customHeight="1">
      <c r="A40" s="146" t="s">
        <v>113</v>
      </c>
      <c r="B40" s="146"/>
      <c r="C40" s="146"/>
      <c r="D40" s="146"/>
      <c r="E40" s="146"/>
      <c r="F40" s="146"/>
      <c r="G40" s="146"/>
      <c r="H40" s="146"/>
      <c r="I40" s="146"/>
      <c r="J40" s="146"/>
      <c r="K40" s="146"/>
      <c r="L40" s="146"/>
      <c r="M40" s="146"/>
      <c r="N40" s="146"/>
      <c r="O40" s="146"/>
      <c r="P40" s="103"/>
    </row>
    <row r="41" spans="1:16" ht="24" customHeight="1">
      <c r="A41" s="146" t="s">
        <v>119</v>
      </c>
      <c r="B41" s="146"/>
      <c r="C41" s="146"/>
      <c r="D41" s="146"/>
      <c r="E41" s="146"/>
      <c r="F41" s="146"/>
      <c r="G41" s="146"/>
      <c r="H41" s="146"/>
      <c r="I41" s="146"/>
      <c r="J41" s="146"/>
      <c r="K41" s="146"/>
      <c r="L41" s="146"/>
      <c r="M41" s="146"/>
      <c r="N41" s="146"/>
      <c r="O41" s="146"/>
      <c r="P41" s="103"/>
    </row>
    <row r="42" spans="1:16" ht="24.75" customHeight="1">
      <c r="A42" s="150" t="s">
        <v>114</v>
      </c>
      <c r="B42" s="150"/>
      <c r="C42" s="150"/>
      <c r="D42" s="150"/>
      <c r="E42" s="150"/>
      <c r="F42" s="150"/>
      <c r="G42" s="150"/>
      <c r="H42" s="150"/>
      <c r="I42" s="150"/>
      <c r="J42" s="150"/>
      <c r="K42" s="150"/>
      <c r="L42" s="150"/>
      <c r="M42" s="150"/>
      <c r="N42" s="150"/>
      <c r="O42" s="150"/>
      <c r="P42" s="103"/>
    </row>
    <row r="43" spans="1:16" ht="13.5" customHeight="1">
      <c r="A43" s="150" t="s">
        <v>115</v>
      </c>
      <c r="B43" s="150"/>
      <c r="C43" s="150"/>
      <c r="D43" s="150"/>
      <c r="E43" s="150"/>
      <c r="F43" s="150"/>
      <c r="G43" s="150"/>
      <c r="H43" s="150"/>
      <c r="I43" s="150"/>
      <c r="J43" s="150"/>
      <c r="K43" s="150"/>
      <c r="L43" s="150"/>
      <c r="M43" s="150"/>
      <c r="N43" s="150"/>
      <c r="O43" s="150"/>
      <c r="P43" s="103"/>
    </row>
    <row r="44" spans="1:16" ht="48.75" customHeight="1">
      <c r="A44" s="150" t="s">
        <v>116</v>
      </c>
      <c r="B44" s="150"/>
      <c r="C44" s="150"/>
      <c r="D44" s="150"/>
      <c r="E44" s="150"/>
      <c r="F44" s="150"/>
      <c r="G44" s="150"/>
      <c r="H44" s="150"/>
      <c r="I44" s="150"/>
      <c r="J44" s="150"/>
      <c r="K44" s="150"/>
      <c r="L44" s="150"/>
      <c r="M44" s="150"/>
      <c r="N44" s="150"/>
      <c r="O44" s="150"/>
      <c r="P44" s="103"/>
    </row>
    <row r="45" spans="1:16" ht="14.25" customHeight="1">
      <c r="A45" s="146" t="s">
        <v>117</v>
      </c>
      <c r="B45" s="146"/>
      <c r="C45" s="146"/>
      <c r="D45" s="146"/>
      <c r="E45" s="146"/>
      <c r="F45" s="146"/>
      <c r="G45" s="146"/>
      <c r="H45" s="146"/>
      <c r="I45" s="146"/>
      <c r="J45" s="146"/>
      <c r="K45" s="146"/>
      <c r="L45" s="146"/>
      <c r="M45" s="146"/>
      <c r="N45" s="146"/>
      <c r="O45" s="146"/>
      <c r="P45" s="103"/>
    </row>
    <row r="46" spans="1:16" ht="13.5" customHeight="1">
      <c r="A46" s="146" t="s">
        <v>118</v>
      </c>
      <c r="B46" s="146"/>
      <c r="C46" s="146"/>
      <c r="D46" s="146"/>
      <c r="E46" s="146"/>
      <c r="F46" s="146"/>
      <c r="G46" s="146"/>
      <c r="H46" s="146"/>
      <c r="I46" s="146"/>
      <c r="J46" s="146"/>
      <c r="K46" s="146"/>
      <c r="L46" s="146"/>
      <c r="M46" s="146"/>
      <c r="N46" s="146"/>
      <c r="O46" s="146"/>
      <c r="P46" s="103"/>
    </row>
  </sheetData>
  <mergeCells count="51">
    <mergeCell ref="A45:O45"/>
    <mergeCell ref="A46:O46"/>
    <mergeCell ref="A39:O39"/>
    <mergeCell ref="A40:O40"/>
    <mergeCell ref="A41:O41"/>
    <mergeCell ref="A42:O42"/>
    <mergeCell ref="A43:O43"/>
    <mergeCell ref="A44:O44"/>
    <mergeCell ref="A38:O38"/>
    <mergeCell ref="C28:G28"/>
    <mergeCell ref="H28:K28"/>
    <mergeCell ref="C29:G29"/>
    <mergeCell ref="H29:K29"/>
    <mergeCell ref="A31:O31"/>
    <mergeCell ref="A32:O32"/>
    <mergeCell ref="A33:O33"/>
    <mergeCell ref="A34:O34"/>
    <mergeCell ref="A35:O35"/>
    <mergeCell ref="A36:O36"/>
    <mergeCell ref="A37:O37"/>
    <mergeCell ref="C25:G25"/>
    <mergeCell ref="H25:K25"/>
    <mergeCell ref="C26:G26"/>
    <mergeCell ref="H26:K26"/>
    <mergeCell ref="C27:G27"/>
    <mergeCell ref="H27:K27"/>
    <mergeCell ref="C24:G24"/>
    <mergeCell ref="H24:K24"/>
    <mergeCell ref="J13:K13"/>
    <mergeCell ref="J14:K14"/>
    <mergeCell ref="A15:O15"/>
    <mergeCell ref="H16:I16"/>
    <mergeCell ref="H17:I17"/>
    <mergeCell ref="H18:I18"/>
    <mergeCell ref="H19:I19"/>
    <mergeCell ref="H20:I20"/>
    <mergeCell ref="H21:I21"/>
    <mergeCell ref="H22:I22"/>
    <mergeCell ref="A23:O23"/>
    <mergeCell ref="J12:K12"/>
    <mergeCell ref="A1:O1"/>
    <mergeCell ref="A2:O2"/>
    <mergeCell ref="J3:K3"/>
    <mergeCell ref="J4:K4"/>
    <mergeCell ref="J5:K5"/>
    <mergeCell ref="J6:K6"/>
    <mergeCell ref="J7:K7"/>
    <mergeCell ref="J8:K8"/>
    <mergeCell ref="J9:K9"/>
    <mergeCell ref="J10:K10"/>
    <mergeCell ref="J11:K11"/>
  </mergeCells>
  <conditionalFormatting sqref="M15:M16 N17:N22">
    <cfRule type="timePeriod" dxfId="0" priority="1" stopIfTrue="1" timePeriod="lastMonth">
      <formula>AND(MONTH(M15)=MONTH(EDATE(TODAY(),0-1)),YEAR(M15)=YEAR(EDATE(TODAY(),0-1)))</formula>
    </cfRule>
  </conditionalFormatting>
  <pageMargins left="0.23622047244094491" right="0.19685039370078741" top="0.33" bottom="0.37" header="0.19685039370078741" footer="0.19685039370078741"/>
  <pageSetup paperSize="9" scale="85" fitToHeight="0" orientation="landscape" r:id="rId1"/>
  <headerFooter alignWithMargins="0">
    <oddFooter>Sayfa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17-1</vt:lpstr>
    </vt:vector>
  </TitlesOfParts>
  <Company>Cevre ve Sehircilik Bakanligi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Ozan ÇELİK</dc:creator>
  <cp:lastModifiedBy>Emel AVŞAR</cp:lastModifiedBy>
  <dcterms:created xsi:type="dcterms:W3CDTF">2024-06-12T07:10:41Z</dcterms:created>
  <dcterms:modified xsi:type="dcterms:W3CDTF">2024-06-13T12:37:26Z</dcterms:modified>
</cp:coreProperties>
</file>