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9420" windowHeight="4830" activeTab="0"/>
  </bookViews>
  <sheets>
    <sheet name="17-1" sheetId="1" r:id="rId1"/>
  </sheets>
  <definedNames>
    <definedName name="_xlfn.CEILING.PRECISE" hidden="1">#NAME?</definedName>
  </definedNames>
  <calcPr fullCalcOnLoad="1"/>
</workbook>
</file>

<file path=xl/sharedStrings.xml><?xml version="1.0" encoding="utf-8"?>
<sst xmlns="http://schemas.openxmlformats.org/spreadsheetml/2006/main" count="298" uniqueCount="127">
  <si>
    <t>ADA:</t>
  </si>
  <si>
    <t>PARSEL:</t>
  </si>
  <si>
    <r>
      <t>İHALE</t>
    </r>
    <r>
      <rPr>
        <b/>
        <u val="single"/>
        <sz val="10"/>
        <rFont val="Arial Tur"/>
        <family val="2"/>
      </rPr>
      <t xml:space="preserve"> TARİHİ  :</t>
    </r>
  </si>
  <si>
    <r>
      <t>İHALE</t>
    </r>
    <r>
      <rPr>
        <b/>
        <u val="single"/>
        <sz val="10"/>
        <rFont val="Arial Tur"/>
        <family val="2"/>
      </rPr>
      <t xml:space="preserve"> SAATİ:</t>
    </r>
  </si>
  <si>
    <t>Tam</t>
  </si>
  <si>
    <t>Arsa</t>
  </si>
  <si>
    <t>09:00</t>
  </si>
  <si>
    <t>Kocasinan</t>
  </si>
  <si>
    <t>-</t>
  </si>
  <si>
    <t>H.Toprak</t>
  </si>
  <si>
    <t>09:30</t>
  </si>
  <si>
    <t>İLÇESİ     :</t>
  </si>
  <si>
    <t>İMAR DURUMU                      :</t>
  </si>
  <si>
    <t>10:00</t>
  </si>
  <si>
    <t>10:30</t>
  </si>
  <si>
    <t>11:30</t>
  </si>
  <si>
    <t>14:00</t>
  </si>
  <si>
    <t>14:30</t>
  </si>
  <si>
    <t>MAHALLESİ :</t>
  </si>
  <si>
    <t>CİNSİ      :</t>
  </si>
  <si>
    <t>İmarsız</t>
  </si>
  <si>
    <t>Talas</t>
  </si>
  <si>
    <t>2 Katlı Konut Alanı</t>
  </si>
  <si>
    <t xml:space="preserve">     2) Şartname ve ekleri mesai saatleri içerisinde Milli Emlak Müdürlüğü'nde ücretsiz olarak görülebilir.</t>
  </si>
  <si>
    <t xml:space="preserve">     4) Başka şahıs adına ihaleye iştirak edeceklerin noter tasdikli vekaletnameyi, Tüzel kişilerin yılı içerisinde alınmış Ticaret ve Sanayi Odası belgesini, yetki belgesini ve imza sirkülerini, kamu tüzel kişilerinin ise, tüzel kişilik adına ihaleye katılacak veya teklifte bulunacak kişilerin tüzel kişiliği temsile yetkili olduğunu belirtir belgeyi  ibraz etmeleri zorunludur.</t>
  </si>
  <si>
    <t xml:space="preserve">     5) Posta ile yapılacak müracaatlarda meydana gelecek gecikmeler kabul edilmez.</t>
  </si>
  <si>
    <t xml:space="preserve">     6) İhale komisyonu ihaleyi yapıp yapmamakta serbesttir.</t>
  </si>
  <si>
    <t>09:10</t>
  </si>
  <si>
    <t>09:20</t>
  </si>
  <si>
    <t>09:40</t>
  </si>
  <si>
    <t>09:50</t>
  </si>
  <si>
    <t>10:10</t>
  </si>
  <si>
    <t>10:20</t>
  </si>
  <si>
    <t>11:20</t>
  </si>
  <si>
    <t>11:40</t>
  </si>
  <si>
    <t>14:10</t>
  </si>
  <si>
    <t>14:20</t>
  </si>
  <si>
    <t>Doruklu</t>
  </si>
  <si>
    <t>KAYSERİ ÇEVRE ve ŞEHİRCİLİK İL MÜDÜRLÜĞÜ MİLLİ EMLAK MÜDÜRLÜĞÜNDEN</t>
  </si>
  <si>
    <t>İncesu</t>
  </si>
  <si>
    <t>Hamurcu</t>
  </si>
  <si>
    <t>Tarla</t>
  </si>
  <si>
    <t>Eskiömerler</t>
  </si>
  <si>
    <t>117</t>
  </si>
  <si>
    <t>156</t>
  </si>
  <si>
    <t>138</t>
  </si>
  <si>
    <t>118</t>
  </si>
  <si>
    <t>Yüreğil</t>
  </si>
  <si>
    <t>104</t>
  </si>
  <si>
    <t>S.N:</t>
  </si>
  <si>
    <t>DOSYA NO:</t>
  </si>
  <si>
    <r>
      <t xml:space="preserve">TAHMİN EDİLEN </t>
    </r>
    <r>
      <rPr>
        <b/>
        <u val="single"/>
        <sz val="10"/>
        <rFont val="Arial Tur"/>
        <family val="0"/>
      </rPr>
      <t xml:space="preserve">BEDELİ(TL): </t>
    </r>
  </si>
  <si>
    <r>
      <t xml:space="preserve">GEÇİCİ    TEMİNATI </t>
    </r>
    <r>
      <rPr>
        <b/>
        <u val="single"/>
        <sz val="10"/>
        <rFont val="Arial Tur"/>
        <family val="0"/>
      </rPr>
      <t>(TL):</t>
    </r>
  </si>
  <si>
    <t>42-2204</t>
  </si>
  <si>
    <t>Umut Oto Kurtarma Özel Otoparkı</t>
  </si>
  <si>
    <t xml:space="preserve">38 SH 359 plakalı, 2006 model, Asya-ZN 150T (Hususi Motosiklet) </t>
  </si>
  <si>
    <t>Ahter Oto Kurtarma Özel Otoparkı</t>
  </si>
  <si>
    <t>42-2257</t>
  </si>
  <si>
    <t xml:space="preserve">21 ED 344 plakalı, 1997 model, Fıat-Ducato-142.5 TDİ (Hususi Kamyonet-VAN) </t>
  </si>
  <si>
    <t>42-2261</t>
  </si>
  <si>
    <t>Merkez Oto Kurtarma Özel Otoparkı</t>
  </si>
  <si>
    <t>38 PP 391 plakalı, 1996 model, Volvo-6X2 (Ticari Kamyon-Tenteli Kasa)</t>
  </si>
  <si>
    <t>Karen-2 Oto Kurtarma Özel Otoparkı</t>
  </si>
  <si>
    <t>42-2272</t>
  </si>
  <si>
    <t>Nehir Oto Kurtarma Özel Otoparkı</t>
  </si>
  <si>
    <t>38 ZH 217 plakalı, 2001 model, Renault-Master 2.8 (Hususi Minibüs)</t>
  </si>
  <si>
    <t>42-2273</t>
  </si>
  <si>
    <t xml:space="preserve">01 BJC 42 plakalı, 2012 model, Kuba-125 (Hususi Motosiklet) </t>
  </si>
  <si>
    <t>BULUNDUĞU YER                             :</t>
  </si>
  <si>
    <t>Şeyhşaban</t>
  </si>
  <si>
    <t>201</t>
  </si>
  <si>
    <t>209</t>
  </si>
  <si>
    <t>PLAKASI - MODELİ - MARKASI - CİNSİ - ADEDİ - MİKTARI                                        :</t>
  </si>
  <si>
    <t xml:space="preserve">   Adres: Mevlana mh. Kocasinan Bulvarı NO: 155 Kocasinan/KAYSERİ  Tel: 0 (352) 222 89 84   İLAN OLUNUR.</t>
  </si>
  <si>
    <t>SATIŞI YAPILACAK TAŞINMAZLAR</t>
  </si>
  <si>
    <t>SATIŞI YAPILACAK TAŞINIRLAR</t>
  </si>
  <si>
    <t xml:space="preserve">     3) İsteklilerin her taşınmaz ve taşınır için ayrı ayrı olmak üzere belirtilen gün ve ihale saatine kadar (Gevher Nesibe mh. Tekin sk. No: 8 Kocasinan/Kayseri adresinde bulunan Kayseri Defterdarlığı Muhasebe Müdürlüğüne yatırılacak) geçici teminat makbuzunu veya teminat mektubu (Teminat Mektubunun Geçici, Süresiz, Limit içi olması ve teyit yazısının da ibrazı gerekir.) ile ikametgah ilmuhaberi, nüfus cüzdanı sureti veya tasdikli bir örneği, ortak katılım halinde ortak girişim beyannamesiyle birlikte komisyona müracaat etmeleri zorunludur. </t>
  </si>
  <si>
    <t xml:space="preserve">     7) 4706 sayılı Kanunun 4916 sayılı Kanunla değişik 5 inci maddesi gereğince talep edilmesi halinde Hazine'ye ait taşınmazların satış bedelinin  5.000,00.- (Beşbin) TL' nin üzerinde olması halinde  satış bedelinin  1/4' ü peşin olarak kalanına kanuni faiz uygulanmak suretiyle  2 yıla kadar Genel Tebliğde belirtilen esaslar çerçevesinde taksitle ödeme yapılabilecektir.</t>
  </si>
  <si>
    <t xml:space="preserve">    8) Hazine'ye ait taşınmazların satışı KDV' ye tabi olmadığı gibi bu satış ve devir işlemleri sırasında düzenlenen belgeler vergi, resim ve harçtan müstesnadır. </t>
  </si>
  <si>
    <t xml:space="preserve">    9) Satışı yapılan taşınmazlar satış tarihini takip eden yıldan itibaren 5 yıl süre ile emlak vergisine tabi tutulmaz.</t>
  </si>
  <si>
    <r>
      <t>S.</t>
    </r>
    <r>
      <rPr>
        <b/>
        <u val="single"/>
        <sz val="10"/>
        <rFont val="Arial Tur"/>
        <family val="2"/>
      </rPr>
      <t xml:space="preserve"> NO:</t>
    </r>
  </si>
  <si>
    <r>
      <t xml:space="preserve">TAŞINMAZ </t>
    </r>
    <r>
      <rPr>
        <b/>
        <u val="single"/>
        <sz val="10"/>
        <rFont val="Arial Tur"/>
        <family val="2"/>
      </rPr>
      <t>NO              :</t>
    </r>
  </si>
  <si>
    <r>
      <t xml:space="preserve">Y.ÖLÇÜMÜ              </t>
    </r>
    <r>
      <rPr>
        <b/>
        <u val="single"/>
        <sz val="10"/>
        <rFont val="Arial Tur"/>
        <family val="2"/>
      </rPr>
      <t xml:space="preserve">(m²)         </t>
    </r>
    <r>
      <rPr>
        <b/>
        <sz val="10"/>
        <rFont val="Arial Tur"/>
        <family val="2"/>
      </rPr>
      <t>:</t>
    </r>
  </si>
  <si>
    <r>
      <t>HİSSE</t>
    </r>
    <r>
      <rPr>
        <b/>
        <u val="single"/>
        <sz val="10"/>
        <rFont val="Arial Tur"/>
        <family val="2"/>
      </rPr>
      <t xml:space="preserve"> ORANI:</t>
    </r>
  </si>
  <si>
    <r>
      <t xml:space="preserve">HAZİNE    </t>
    </r>
    <r>
      <rPr>
        <b/>
        <u val="single"/>
        <sz val="10"/>
        <rFont val="Arial Tur"/>
        <family val="0"/>
      </rPr>
      <t>HİSSESİ (m</t>
    </r>
    <r>
      <rPr>
        <b/>
        <u val="single"/>
        <vertAlign val="superscript"/>
        <sz val="10"/>
        <rFont val="Arial Tur"/>
        <family val="2"/>
      </rPr>
      <t>2</t>
    </r>
    <r>
      <rPr>
        <b/>
        <u val="single"/>
        <sz val="10"/>
        <rFont val="Arial Tur"/>
        <family val="0"/>
      </rPr>
      <t>)  :</t>
    </r>
  </si>
  <si>
    <r>
      <t>TAHMİN EDİLEN</t>
    </r>
    <r>
      <rPr>
        <b/>
        <u val="single"/>
        <sz val="10"/>
        <rFont val="Arial Tur"/>
        <family val="2"/>
      </rPr>
      <t xml:space="preserve"> BEDELİ(TL) :</t>
    </r>
  </si>
  <si>
    <r>
      <t>GEÇİCİ    TEMİNATI</t>
    </r>
    <r>
      <rPr>
        <b/>
        <u val="single"/>
        <sz val="10"/>
        <rFont val="Arial Tur"/>
        <family val="2"/>
      </rPr>
      <t xml:space="preserve"> (TL)       :</t>
    </r>
  </si>
  <si>
    <t>Çatakdere</t>
  </si>
  <si>
    <t>İRTİFAK HAKKI TESİS EDİLECEK / KULLANMA İZNİ VERİLECEK TAŞINMAZ MALLAR</t>
  </si>
  <si>
    <t>MAH/KÖY :</t>
  </si>
  <si>
    <t>İRTİFAK HAKKI AMACI      :</t>
  </si>
  <si>
    <t>Saraycık</t>
  </si>
  <si>
    <t>2386</t>
  </si>
  <si>
    <t>30 (YIL)</t>
  </si>
  <si>
    <t xml:space="preserve">     1) Yukarıda tapu kaydı ve nitelikleri belirtilen Kayseri ilinde bulunan, mülkiyeti Hazine'ye ait taşınmaz ve taşınırların satış ihaleleri 2886 sayılı Devlet İhale Kanunu'nun 45. maddesi uyarınca açık teklif usulü ile irtifak hakkı tesisi  ihalesi ise aynı kanunun 51. maddesinin (g) bendi uyarınca pazarlık usulu ile hizalarında gösterilen tarih ve saatlerde Çevre ve Şehircilik İl Müdürlüğü (kat 1) İhale Salonunda toplanacak olan komisyon huzurunda yapılacaktır.</t>
  </si>
  <si>
    <t>Yuvalı</t>
  </si>
  <si>
    <t>245</t>
  </si>
  <si>
    <t>Oymaağaç</t>
  </si>
  <si>
    <t>7843</t>
  </si>
  <si>
    <t>Konut Alanı</t>
  </si>
  <si>
    <t>Şeker</t>
  </si>
  <si>
    <t>7109</t>
  </si>
  <si>
    <t>7110</t>
  </si>
  <si>
    <t>Koruma Alanı 2. Derece Doğal Sit Alanı (Şeker Gölü)</t>
  </si>
  <si>
    <t xml:space="preserve">Koruma Alanı 2. Derece Doğal Sit Alanı (Şeker Gölü) </t>
  </si>
  <si>
    <t>Erkilet</t>
  </si>
  <si>
    <t>7270</t>
  </si>
  <si>
    <t>Fevzioğlu</t>
  </si>
  <si>
    <t>3271</t>
  </si>
  <si>
    <t>1519</t>
  </si>
  <si>
    <t>Bağ</t>
  </si>
  <si>
    <t>1515</t>
  </si>
  <si>
    <r>
      <t xml:space="preserve">İRTİFAK HAKKI TESİS EDİLECEK         </t>
    </r>
    <r>
      <rPr>
        <b/>
        <u val="single"/>
        <sz val="10"/>
        <rFont val="Arial Tur"/>
        <family val="2"/>
      </rPr>
      <t>Y.ÖLÇÜM (m²):</t>
    </r>
  </si>
  <si>
    <r>
      <t xml:space="preserve">İRTİFAK HAKKI TESİS EDİLECEK </t>
    </r>
    <r>
      <rPr>
        <b/>
        <u val="single"/>
        <sz val="10"/>
        <rFont val="Arial Tur"/>
        <family val="2"/>
      </rPr>
      <t>SÜRE :</t>
    </r>
  </si>
  <si>
    <r>
      <t xml:space="preserve">İLK YIL TAHMİNİ İRTİFAK HAKKI </t>
    </r>
    <r>
      <rPr>
        <b/>
        <u val="single"/>
        <sz val="10"/>
        <rFont val="Arial Tur"/>
        <family val="0"/>
      </rPr>
      <t>BEDELİ(TL) :</t>
    </r>
  </si>
  <si>
    <r>
      <t>GEÇİCİ    TEMİNATI</t>
    </r>
    <r>
      <rPr>
        <b/>
        <u val="single"/>
        <sz val="10"/>
        <rFont val="Arial Tur"/>
        <family val="0"/>
      </rPr>
      <t xml:space="preserve"> (TL)      :</t>
    </r>
  </si>
  <si>
    <t xml:space="preserve">İmar Planı ile Getirilecek Kullanım Kararlarına Uygun Olarak Konut ve Enerji hariç, Olmak Üzere Eğitim, Sağlık, Spor, Turizm, Sanayi, Organik Tarım, Organize Hayvancılık, Sosyal, Kültürel vb.Tesisler Yapılmak </t>
  </si>
  <si>
    <t>Küllü</t>
  </si>
  <si>
    <t>116</t>
  </si>
  <si>
    <t>Koruma Alanı 2. Derece Doğal Sit Alanı (Şeker Gölü) ve Sanayi Tesisi (Şeker Fab.)</t>
  </si>
  <si>
    <t>Sanayi Tesisi (Şeker Fab.)</t>
  </si>
  <si>
    <t>11:50</t>
  </si>
  <si>
    <t>13:40</t>
  </si>
  <si>
    <t>13:50</t>
  </si>
  <si>
    <t xml:space="preserve">   11) Taşınırların satış bedeli üzerinden KDV ve ihale ile ilgili vergi, resim, harçlar ve diğer giderler müşteri tarafından ödenecektir.</t>
  </si>
  <si>
    <t xml:space="preserve">   12) İsteklilerden istenilen belgelerin aslının veya noter tasdikli suretlerinin ibraz edilmesi zorunludur. İhale bilgileri www.milliemlak.gov.tr veya https://kayseri.csb.gov.tr/ internet adreslerinden öğrenilebilir.</t>
  </si>
  <si>
    <t xml:space="preserve">   10) İrtifak hakkı bedeli peşin ödenebileceği gibi, ön izin istenilmesi halinde ihale bedelinin %20 si peşin olarak tahsil edilecektir. Ayrıca ihale bedeli üzerinden; Kati Teminat ve Karar Pulu Bedeli alınacaktır.</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</si>
</sst>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 ???/???"/>
    <numFmt numFmtId="181" formatCode="mmm/yyyy"/>
    <numFmt numFmtId="182" formatCode="0000/0000"/>
    <numFmt numFmtId="183" formatCode="&quot;Evet&quot;;&quot;Evet&quot;;&quot;Hayır&quot;"/>
    <numFmt numFmtId="184" formatCode="&quot;Doğru&quot;;&quot;Doğru&quot;;&quot;Yanlış&quot;"/>
    <numFmt numFmtId="185" formatCode="&quot;Açık&quot;;&quot;Açık&quot;;&quot;Kapalı&quot;"/>
    <numFmt numFmtId="186" formatCode="[$-41F]dd\ mmmm\ yyyy\ dddd"/>
    <numFmt numFmtId="187" formatCode="[$¥€-2]\ #,##0.00_);[Red]\([$€-2]\ #,##0.00\)"/>
    <numFmt numFmtId="188" formatCode="0.0000"/>
    <numFmt numFmtId="189" formatCode="0.000"/>
    <numFmt numFmtId="190" formatCode="[$-41F]d\ mmmm\ yyyy\ dddd"/>
    <numFmt numFmtId="191" formatCode="dd/mm/yyyy;@"/>
    <numFmt numFmtId="192" formatCode="hh:mm;@"/>
  </numFmts>
  <fonts count="40">
    <font>
      <sz val="10"/>
      <name val="Arial"/>
      <family val="0"/>
    </font>
    <font>
      <b/>
      <sz val="10"/>
      <name val="Arial Tur"/>
      <family val="2"/>
    </font>
    <font>
      <b/>
      <u val="single"/>
      <sz val="10"/>
      <name val="Arial Tur"/>
      <family val="2"/>
    </font>
    <font>
      <u val="single"/>
      <sz val="10"/>
      <color indexed="12"/>
      <name val="Arial"/>
      <family val="2"/>
    </font>
    <font>
      <u val="single"/>
      <sz val="10"/>
      <color indexed="36"/>
      <name val="Arial"/>
      <family val="2"/>
    </font>
    <font>
      <b/>
      <u val="single"/>
      <vertAlign val="superscript"/>
      <sz val="10"/>
      <name val="Arial Tur"/>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177" fontId="0" fillId="0" borderId="0" applyFont="0" applyFill="0" applyBorder="0" applyAlignment="0" applyProtection="0"/>
    <xf numFmtId="0" fontId="31" fillId="20" borderId="5" applyNumberFormat="0" applyAlignment="0" applyProtection="0"/>
    <xf numFmtId="0" fontId="32" fillId="21" borderId="6" applyNumberFormat="0" applyAlignment="0" applyProtection="0"/>
    <xf numFmtId="0" fontId="33" fillId="20" borderId="6" applyNumberFormat="0" applyAlignment="0" applyProtection="0"/>
    <xf numFmtId="0" fontId="34" fillId="22" borderId="7" applyNumberFormat="0" applyAlignment="0" applyProtection="0"/>
    <xf numFmtId="0" fontId="35" fillId="23"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9" fontId="0" fillId="0" borderId="0" applyFont="0" applyFill="0" applyBorder="0" applyAlignment="0" applyProtection="0"/>
  </cellStyleXfs>
  <cellXfs count="90">
    <xf numFmtId="0" fontId="0" fillId="0" borderId="0" xfId="0" applyAlignment="1">
      <alignment/>
    </xf>
    <xf numFmtId="0" fontId="1" fillId="0" borderId="10" xfId="0" applyFont="1" applyFill="1" applyBorder="1" applyAlignment="1">
      <alignment vertical="top"/>
    </xf>
    <xf numFmtId="191" fontId="1" fillId="0" borderId="10" xfId="0" applyNumberFormat="1" applyFont="1" applyFill="1" applyBorder="1" applyAlignment="1">
      <alignment horizontal="center" vertical="top" wrapText="1"/>
    </xf>
    <xf numFmtId="0" fontId="1" fillId="0" borderId="10" xfId="0" applyFont="1" applyFill="1" applyBorder="1" applyAlignment="1">
      <alignment horizontal="left" vertical="top"/>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49" fontId="1" fillId="0" borderId="10" xfId="0" applyNumberFormat="1" applyFont="1" applyFill="1" applyBorder="1" applyAlignment="1">
      <alignment horizontal="center" vertical="top"/>
    </xf>
    <xf numFmtId="4" fontId="1" fillId="0" borderId="10" xfId="0" applyNumberFormat="1" applyFont="1" applyBorder="1" applyAlignment="1">
      <alignment vertical="top" wrapText="1"/>
    </xf>
    <xf numFmtId="0" fontId="1" fillId="0" borderId="10" xfId="0" applyFont="1" applyFill="1" applyBorder="1" applyAlignment="1" applyProtection="1">
      <alignment horizontal="center" vertical="top"/>
      <protection locked="0"/>
    </xf>
    <xf numFmtId="4" fontId="1" fillId="0" borderId="10" xfId="0" applyNumberFormat="1" applyFont="1" applyFill="1" applyBorder="1" applyAlignment="1" applyProtection="1">
      <alignment vertical="top"/>
      <protection locked="0"/>
    </xf>
    <xf numFmtId="4" fontId="1" fillId="0" borderId="10" xfId="0" applyNumberFormat="1" applyFont="1" applyBorder="1" applyAlignment="1">
      <alignment vertical="top"/>
    </xf>
    <xf numFmtId="0" fontId="1" fillId="0" borderId="10" xfId="0" applyFont="1" applyFill="1" applyBorder="1" applyAlignment="1">
      <alignment horizontal="center" vertical="top"/>
    </xf>
    <xf numFmtId="4" fontId="1" fillId="0" borderId="10" xfId="0" applyNumberFormat="1" applyFont="1" applyFill="1" applyBorder="1" applyAlignment="1">
      <alignment vertical="top" wrapText="1"/>
    </xf>
    <xf numFmtId="4" fontId="1" fillId="0" borderId="10" xfId="0" applyNumberFormat="1" applyFont="1" applyFill="1" applyBorder="1" applyAlignment="1">
      <alignment horizontal="right" vertical="top" wrapText="1"/>
    </xf>
    <xf numFmtId="4" fontId="1" fillId="0" borderId="10" xfId="0" applyNumberFormat="1" applyFont="1" applyFill="1" applyBorder="1" applyAlignment="1">
      <alignment horizontal="right" vertical="top"/>
    </xf>
    <xf numFmtId="4" fontId="1" fillId="0" borderId="10" xfId="0" applyNumberFormat="1" applyFont="1" applyFill="1" applyBorder="1" applyAlignment="1">
      <alignment vertical="top"/>
    </xf>
    <xf numFmtId="0" fontId="1" fillId="0" borderId="10" xfId="0" applyFont="1" applyBorder="1" applyAlignment="1">
      <alignment/>
    </xf>
    <xf numFmtId="0" fontId="2" fillId="0" borderId="10" xfId="0" applyFont="1" applyBorder="1" applyAlignment="1">
      <alignment wrapText="1"/>
    </xf>
    <xf numFmtId="3" fontId="1" fillId="0" borderId="10" xfId="0" applyNumberFormat="1" applyFont="1" applyBorder="1" applyAlignment="1">
      <alignment horizontal="center" wrapText="1"/>
    </xf>
    <xf numFmtId="14" fontId="1" fillId="0" borderId="10" xfId="0" applyNumberFormat="1" applyFont="1" applyBorder="1" applyAlignment="1">
      <alignment horizontal="center" wrapText="1"/>
    </xf>
    <xf numFmtId="49" fontId="1" fillId="0" borderId="10" xfId="0" applyNumberFormat="1" applyFont="1" applyBorder="1" applyAlignment="1">
      <alignment horizontal="center" wrapText="1"/>
    </xf>
    <xf numFmtId="0" fontId="1" fillId="0" borderId="0" xfId="0" applyFont="1" applyFill="1" applyBorder="1" applyAlignment="1">
      <alignment horizontal="left" vertical="top"/>
    </xf>
    <xf numFmtId="0" fontId="1" fillId="0" borderId="0" xfId="0" applyFont="1" applyBorder="1" applyAlignment="1">
      <alignment horizontal="left" vertical="top"/>
    </xf>
    <xf numFmtId="4" fontId="1" fillId="0" borderId="0" xfId="0" applyNumberFormat="1" applyFont="1" applyFill="1" applyBorder="1" applyAlignment="1">
      <alignment vertical="top"/>
    </xf>
    <xf numFmtId="4" fontId="1" fillId="0" borderId="0" xfId="0" applyNumberFormat="1" applyFont="1" applyFill="1" applyBorder="1" applyAlignment="1">
      <alignment horizontal="right" vertical="top"/>
    </xf>
    <xf numFmtId="191" fontId="1" fillId="0" borderId="0" xfId="0" applyNumberFormat="1" applyFont="1" applyBorder="1" applyAlignment="1">
      <alignment horizontal="center" vertical="top" wrapText="1"/>
    </xf>
    <xf numFmtId="20" fontId="1" fillId="0" borderId="0" xfId="0" applyNumberFormat="1" applyFont="1" applyBorder="1" applyAlignment="1">
      <alignment horizontal="center" vertical="top"/>
    </xf>
    <xf numFmtId="0" fontId="1" fillId="0" borderId="10" xfId="0"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xf>
    <xf numFmtId="0" fontId="2" fillId="0" borderId="10" xfId="0" applyFont="1" applyFill="1" applyBorder="1" applyAlignment="1">
      <alignment/>
    </xf>
    <xf numFmtId="49" fontId="2" fillId="0" borderId="10" xfId="0" applyNumberFormat="1" applyFont="1" applyFill="1" applyBorder="1" applyAlignment="1">
      <alignment horizontal="center"/>
    </xf>
    <xf numFmtId="0" fontId="2" fillId="0" borderId="10" xfId="0" applyFont="1" applyFill="1" applyBorder="1" applyAlignment="1">
      <alignment horizontal="center"/>
    </xf>
    <xf numFmtId="4" fontId="1" fillId="0" borderId="10" xfId="0" applyNumberFormat="1" applyFont="1" applyFill="1" applyBorder="1" applyAlignment="1">
      <alignment wrapText="1"/>
    </xf>
    <xf numFmtId="0" fontId="1" fillId="0" borderId="10" xfId="0" applyFont="1" applyFill="1" applyBorder="1" applyAlignment="1">
      <alignment horizontal="center" wrapText="1"/>
    </xf>
    <xf numFmtId="0" fontId="2" fillId="0" borderId="10" xfId="0" applyFont="1" applyFill="1" applyBorder="1" applyAlignment="1">
      <alignment horizontal="left"/>
    </xf>
    <xf numFmtId="3" fontId="1" fillId="0" borderId="10" xfId="0" applyNumberFormat="1" applyFont="1" applyFill="1" applyBorder="1" applyAlignment="1">
      <alignment horizontal="center" wrapText="1"/>
    </xf>
    <xf numFmtId="14" fontId="1" fillId="0" borderId="10" xfId="0" applyNumberFormat="1" applyFont="1" applyFill="1" applyBorder="1" applyAlignment="1">
      <alignment horizontal="center" wrapText="1"/>
    </xf>
    <xf numFmtId="49" fontId="1" fillId="0" borderId="10" xfId="0" applyNumberFormat="1" applyFont="1" applyFill="1" applyBorder="1" applyAlignment="1">
      <alignment horizontal="center" wrapText="1"/>
    </xf>
    <xf numFmtId="49" fontId="1" fillId="0" borderId="10" xfId="0" applyNumberFormat="1" applyFont="1" applyFill="1" applyBorder="1" applyAlignment="1">
      <alignment horizontal="center" vertical="top" wrapText="1"/>
    </xf>
    <xf numFmtId="49" fontId="1" fillId="33" borderId="10" xfId="0" applyNumberFormat="1" applyFont="1" applyFill="1" applyBorder="1" applyAlignment="1">
      <alignment horizontal="center" vertical="top" wrapText="1"/>
    </xf>
    <xf numFmtId="20" fontId="1" fillId="0" borderId="10" xfId="0" applyNumberFormat="1" applyFont="1" applyBorder="1" applyAlignment="1">
      <alignment horizontal="center" vertical="top"/>
    </xf>
    <xf numFmtId="0" fontId="1" fillId="0" borderId="0" xfId="0" applyFont="1" applyBorder="1" applyAlignment="1">
      <alignment/>
    </xf>
    <xf numFmtId="0" fontId="1" fillId="0" borderId="0" xfId="0" applyFont="1" applyFill="1" applyBorder="1" applyAlignment="1">
      <alignment horizontal="center" vertical="center" wrapText="1"/>
    </xf>
    <xf numFmtId="0" fontId="1" fillId="0" borderId="11" xfId="0" applyFont="1" applyBorder="1" applyAlignment="1">
      <alignment horizontal="center" wrapText="1"/>
    </xf>
    <xf numFmtId="4" fontId="1" fillId="0" borderId="11" xfId="0" applyNumberFormat="1" applyFont="1" applyBorder="1" applyAlignment="1">
      <alignment horizontal="right" wrapText="1"/>
    </xf>
    <xf numFmtId="0" fontId="1" fillId="0" borderId="12" xfId="0" applyFont="1" applyFill="1" applyBorder="1" applyAlignment="1">
      <alignment horizontal="center" vertical="top" wrapText="1"/>
    </xf>
    <xf numFmtId="4" fontId="1" fillId="0" borderId="12" xfId="0" applyNumberFormat="1" applyFont="1" applyFill="1" applyBorder="1" applyAlignment="1">
      <alignment vertical="top"/>
    </xf>
    <xf numFmtId="4" fontId="1" fillId="0" borderId="12" xfId="0" applyNumberFormat="1" applyFont="1" applyFill="1" applyBorder="1" applyAlignment="1">
      <alignment horizontal="right" vertical="top"/>
    </xf>
    <xf numFmtId="0" fontId="1" fillId="0" borderId="0" xfId="0" applyFont="1" applyAlignment="1">
      <alignment/>
    </xf>
    <xf numFmtId="0" fontId="1" fillId="0" borderId="0" xfId="0" applyFont="1" applyFill="1" applyBorder="1" applyAlignment="1">
      <alignment vertical="top"/>
    </xf>
    <xf numFmtId="0" fontId="1" fillId="0" borderId="10" xfId="0" applyFont="1" applyBorder="1" applyAlignment="1">
      <alignment wrapText="1"/>
    </xf>
    <xf numFmtId="0" fontId="2" fillId="0" borderId="10" xfId="0" applyFont="1" applyBorder="1" applyAlignment="1">
      <alignment/>
    </xf>
    <xf numFmtId="0" fontId="2" fillId="0" borderId="10" xfId="0" applyFont="1" applyBorder="1" applyAlignment="1">
      <alignment/>
    </xf>
    <xf numFmtId="49" fontId="2" fillId="0" borderId="10" xfId="0" applyNumberFormat="1" applyFont="1" applyBorder="1" applyAlignment="1">
      <alignment horizontal="center"/>
    </xf>
    <xf numFmtId="0" fontId="2" fillId="0" borderId="10" xfId="0" applyFont="1" applyBorder="1" applyAlignment="1">
      <alignment horizontal="center"/>
    </xf>
    <xf numFmtId="4" fontId="1" fillId="0" borderId="10" xfId="0" applyNumberFormat="1" applyFont="1" applyBorder="1" applyAlignment="1">
      <alignment horizontal="center" wrapText="1"/>
    </xf>
    <xf numFmtId="0" fontId="2" fillId="0" borderId="10" xfId="0" applyFont="1" applyBorder="1" applyAlignment="1">
      <alignment wrapText="1"/>
    </xf>
    <xf numFmtId="4" fontId="1" fillId="0" borderId="10" xfId="0" applyNumberFormat="1" applyFont="1" applyBorder="1" applyAlignment="1">
      <alignment wrapText="1"/>
    </xf>
    <xf numFmtId="0" fontId="1" fillId="0" borderId="0" xfId="0" applyFont="1" applyAlignment="1">
      <alignment/>
    </xf>
    <xf numFmtId="0" fontId="1" fillId="0" borderId="0" xfId="0" applyFont="1" applyAlignment="1">
      <alignment horizontal="center"/>
    </xf>
    <xf numFmtId="4" fontId="1" fillId="0" borderId="0" xfId="0" applyNumberFormat="1" applyFont="1" applyAlignment="1">
      <alignment/>
    </xf>
    <xf numFmtId="3" fontId="1" fillId="0" borderId="0" xfId="0" applyNumberFormat="1" applyFont="1" applyAlignment="1">
      <alignment/>
    </xf>
    <xf numFmtId="0" fontId="1" fillId="0" borderId="10" xfId="0" applyFont="1" applyFill="1" applyBorder="1" applyAlignment="1">
      <alignment horizontal="left" vertical="top" wrapText="1"/>
    </xf>
    <xf numFmtId="4" fontId="1" fillId="0" borderId="10" xfId="0" applyNumberFormat="1" applyFont="1" applyBorder="1" applyAlignment="1">
      <alignment horizontal="center" vertical="top" wrapText="1"/>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49" fontId="1" fillId="0" borderId="0" xfId="0" applyNumberFormat="1" applyFont="1" applyFill="1" applyBorder="1" applyAlignment="1">
      <alignment horizontal="center" vertical="top"/>
    </xf>
    <xf numFmtId="0" fontId="1" fillId="0" borderId="0" xfId="0" applyFont="1" applyFill="1" applyBorder="1" applyAlignment="1" applyProtection="1">
      <alignment horizontal="center" vertical="top"/>
      <protection locked="0"/>
    </xf>
    <xf numFmtId="4" fontId="1" fillId="0" borderId="0" xfId="0" applyNumberFormat="1" applyFont="1" applyFill="1" applyBorder="1" applyAlignment="1" applyProtection="1">
      <alignment vertical="top"/>
      <protection locked="0"/>
    </xf>
    <xf numFmtId="4" fontId="1" fillId="0" borderId="0" xfId="0" applyNumberFormat="1" applyFont="1" applyBorder="1" applyAlignment="1">
      <alignment vertical="top" wrapText="1"/>
    </xf>
    <xf numFmtId="4" fontId="1" fillId="0" borderId="0" xfId="0" applyNumberFormat="1" applyFont="1" applyBorder="1" applyAlignment="1">
      <alignment vertical="top"/>
    </xf>
    <xf numFmtId="191" fontId="1" fillId="0" borderId="0" xfId="0" applyNumberFormat="1" applyFont="1" applyFill="1" applyBorder="1" applyAlignment="1">
      <alignment horizontal="center" vertical="top" wrapText="1"/>
    </xf>
    <xf numFmtId="20" fontId="1" fillId="0" borderId="0" xfId="0" applyNumberFormat="1" applyFont="1" applyBorder="1" applyAlignment="1">
      <alignment horizontal="center" vertical="top"/>
    </xf>
    <xf numFmtId="3" fontId="1" fillId="0" borderId="0" xfId="0" applyNumberFormat="1" applyFont="1" applyAlignment="1">
      <alignment horizontal="justify" vertical="center" wrapText="1"/>
    </xf>
    <xf numFmtId="0" fontId="1" fillId="0" borderId="0" xfId="0" applyFont="1" applyFill="1" applyBorder="1" applyAlignment="1">
      <alignment horizontal="center" wrapText="1"/>
    </xf>
    <xf numFmtId="4" fontId="1" fillId="0" borderId="10" xfId="0" applyNumberFormat="1" applyFont="1" applyBorder="1" applyAlignment="1">
      <alignment horizontal="center" wrapText="1"/>
    </xf>
    <xf numFmtId="4" fontId="1" fillId="0" borderId="10" xfId="0" applyNumberFormat="1" applyFont="1" applyFill="1" applyBorder="1" applyAlignment="1" applyProtection="1">
      <alignment horizontal="center" vertical="top"/>
      <protection locked="0"/>
    </xf>
    <xf numFmtId="0" fontId="1" fillId="0" borderId="13" xfId="0" applyFont="1" applyFill="1" applyBorder="1" applyAlignment="1">
      <alignment horizontal="left" vertical="top"/>
    </xf>
    <xf numFmtId="0" fontId="1" fillId="0" borderId="14" xfId="0" applyFont="1" applyFill="1" applyBorder="1" applyAlignment="1">
      <alignment horizontal="left" vertical="top"/>
    </xf>
    <xf numFmtId="0" fontId="1" fillId="0" borderId="15" xfId="0" applyFont="1" applyFill="1" applyBorder="1" applyAlignment="1">
      <alignment horizontal="left" vertical="top"/>
    </xf>
    <xf numFmtId="0" fontId="1" fillId="0" borderId="10" xfId="0" applyFont="1" applyFill="1" applyBorder="1" applyAlignment="1">
      <alignment horizontal="left" vertical="top"/>
    </xf>
    <xf numFmtId="0" fontId="2" fillId="0" borderId="10" xfId="0" applyFont="1" applyBorder="1" applyAlignment="1">
      <alignment horizontal="left" wrapText="1"/>
    </xf>
    <xf numFmtId="0" fontId="0" fillId="0" borderId="10" xfId="0" applyFont="1" applyBorder="1" applyAlignment="1">
      <alignment horizontal="left" wrapText="1"/>
    </xf>
    <xf numFmtId="3" fontId="1" fillId="0" borderId="0" xfId="0" applyNumberFormat="1" applyFont="1" applyAlignment="1">
      <alignment horizontal="justify" vertical="center"/>
    </xf>
    <xf numFmtId="3" fontId="1" fillId="0" borderId="0" xfId="0" applyNumberFormat="1" applyFont="1" applyAlignment="1">
      <alignment horizontal="center"/>
    </xf>
    <xf numFmtId="3" fontId="1" fillId="0" borderId="16" xfId="0" applyNumberFormat="1" applyFont="1" applyBorder="1" applyAlignment="1">
      <alignment horizontal="center" vertical="top" wrapText="1"/>
    </xf>
    <xf numFmtId="4" fontId="1" fillId="0" borderId="0" xfId="0" applyNumberFormat="1" applyFont="1" applyBorder="1" applyAlignment="1">
      <alignment horizontal="center"/>
    </xf>
    <xf numFmtId="0" fontId="1" fillId="0" borderId="12" xfId="0" applyFont="1" applyFill="1" applyBorder="1" applyAlignment="1">
      <alignment horizontal="left" vertical="top"/>
    </xf>
    <xf numFmtId="0" fontId="0" fillId="0" borderId="12" xfId="0" applyFont="1" applyFill="1" applyBorder="1" applyAlignment="1">
      <alignment horizontal="left" vertical="top"/>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65"/>
  <sheetViews>
    <sheetView tabSelected="1" zoomScalePageLayoutView="0" workbookViewId="0" topLeftCell="A1">
      <selection activeCell="B9" sqref="B9"/>
    </sheetView>
  </sheetViews>
  <sheetFormatPr defaultColWidth="9.140625" defaultRowHeight="12.75"/>
  <cols>
    <col min="1" max="1" width="4.140625" style="49" customWidth="1"/>
    <col min="2" max="2" width="12.28125" style="49" customWidth="1"/>
    <col min="3" max="3" width="10.140625" style="49" customWidth="1"/>
    <col min="4" max="4" width="13.00390625" style="59" customWidth="1"/>
    <col min="5" max="5" width="10.28125" style="60" customWidth="1"/>
    <col min="6" max="6" width="7.421875" style="60" customWidth="1"/>
    <col min="7" max="7" width="8.7109375" style="60" customWidth="1"/>
    <col min="8" max="8" width="10.57421875" style="61" customWidth="1"/>
    <col min="9" max="9" width="11.57421875" style="60" customWidth="1"/>
    <col min="10" max="10" width="14.140625" style="61" customWidth="1"/>
    <col min="11" max="11" width="28.00390625" style="49" bestFit="1" customWidth="1"/>
    <col min="12" max="12" width="13.28125" style="62" customWidth="1"/>
    <col min="13" max="13" width="11.57421875" style="62" customWidth="1"/>
    <col min="14" max="14" width="9.8515625" style="49" customWidth="1"/>
    <col min="15" max="15" width="7.57421875" style="49" customWidth="1"/>
    <col min="16" max="16384" width="9.140625" style="49" customWidth="1"/>
  </cols>
  <sheetData>
    <row r="3" spans="1:15" ht="16.5" customHeight="1">
      <c r="A3" s="85" t="s">
        <v>38</v>
      </c>
      <c r="B3" s="85"/>
      <c r="C3" s="85"/>
      <c r="D3" s="85"/>
      <c r="E3" s="85"/>
      <c r="F3" s="85"/>
      <c r="G3" s="85"/>
      <c r="H3" s="85"/>
      <c r="I3" s="85"/>
      <c r="J3" s="85"/>
      <c r="K3" s="85"/>
      <c r="L3" s="85"/>
      <c r="M3" s="85"/>
      <c r="N3" s="85"/>
      <c r="O3" s="85"/>
    </row>
    <row r="4" spans="1:15" s="42" customFormat="1" ht="12.75">
      <c r="A4" s="86" t="s">
        <v>74</v>
      </c>
      <c r="B4" s="86"/>
      <c r="C4" s="86"/>
      <c r="D4" s="86"/>
      <c r="E4" s="86"/>
      <c r="F4" s="86"/>
      <c r="G4" s="86"/>
      <c r="H4" s="86"/>
      <c r="I4" s="86"/>
      <c r="J4" s="86"/>
      <c r="K4" s="86"/>
      <c r="L4" s="86"/>
      <c r="M4" s="86"/>
      <c r="N4" s="86"/>
      <c r="O4" s="86"/>
    </row>
    <row r="5" spans="1:15" s="50" customFormat="1" ht="41.25" customHeight="1">
      <c r="A5" s="27" t="s">
        <v>80</v>
      </c>
      <c r="B5" s="27" t="s">
        <v>81</v>
      </c>
      <c r="C5" s="28" t="s">
        <v>11</v>
      </c>
      <c r="D5" s="29" t="s">
        <v>18</v>
      </c>
      <c r="E5" s="30" t="s">
        <v>19</v>
      </c>
      <c r="F5" s="31" t="s">
        <v>0</v>
      </c>
      <c r="G5" s="32" t="s">
        <v>1</v>
      </c>
      <c r="H5" s="33" t="s">
        <v>82</v>
      </c>
      <c r="I5" s="34" t="s">
        <v>83</v>
      </c>
      <c r="J5" s="33" t="s">
        <v>84</v>
      </c>
      <c r="K5" s="35" t="s">
        <v>12</v>
      </c>
      <c r="L5" s="36" t="s">
        <v>85</v>
      </c>
      <c r="M5" s="36" t="s">
        <v>86</v>
      </c>
      <c r="N5" s="37" t="s">
        <v>2</v>
      </c>
      <c r="O5" s="38" t="s">
        <v>3</v>
      </c>
    </row>
    <row r="6" spans="1:15" s="50" customFormat="1" ht="12.75" customHeight="1">
      <c r="A6" s="4">
        <v>1</v>
      </c>
      <c r="B6" s="5">
        <v>38080110338</v>
      </c>
      <c r="C6" s="4" t="s">
        <v>39</v>
      </c>
      <c r="D6" s="1" t="s">
        <v>40</v>
      </c>
      <c r="E6" s="1" t="s">
        <v>41</v>
      </c>
      <c r="F6" s="6" t="s">
        <v>109</v>
      </c>
      <c r="G6" s="11">
        <v>134</v>
      </c>
      <c r="H6" s="12">
        <v>10056.25</v>
      </c>
      <c r="I6" s="5" t="s">
        <v>4</v>
      </c>
      <c r="J6" s="7">
        <f>IF(I6="Tam",H6,H6*VALUE(I6))</f>
        <v>10056.25</v>
      </c>
      <c r="K6" s="3" t="s">
        <v>20</v>
      </c>
      <c r="L6" s="13">
        <v>40225</v>
      </c>
      <c r="M6" s="10">
        <f>L6*0.2</f>
        <v>8045</v>
      </c>
      <c r="N6" s="2">
        <v>43725</v>
      </c>
      <c r="O6" s="39" t="s">
        <v>6</v>
      </c>
    </row>
    <row r="7" spans="1:15" s="50" customFormat="1" ht="12.75" customHeight="1">
      <c r="A7" s="4">
        <v>2</v>
      </c>
      <c r="B7" s="5">
        <v>38080111233</v>
      </c>
      <c r="C7" s="4" t="s">
        <v>39</v>
      </c>
      <c r="D7" s="1" t="s">
        <v>40</v>
      </c>
      <c r="E7" s="1" t="s">
        <v>110</v>
      </c>
      <c r="F7" s="6" t="s">
        <v>111</v>
      </c>
      <c r="G7" s="11">
        <v>99</v>
      </c>
      <c r="H7" s="12">
        <v>1518.15</v>
      </c>
      <c r="I7" s="5" t="s">
        <v>4</v>
      </c>
      <c r="J7" s="7">
        <f>IF(I7="Tam",H7,H7*VALUE(I7))</f>
        <v>1518.15</v>
      </c>
      <c r="K7" s="3" t="s">
        <v>20</v>
      </c>
      <c r="L7" s="13">
        <v>21255</v>
      </c>
      <c r="M7" s="10">
        <f>L7*0.2</f>
        <v>4251</v>
      </c>
      <c r="N7" s="2">
        <v>43725</v>
      </c>
      <c r="O7" s="40" t="s">
        <v>27</v>
      </c>
    </row>
    <row r="8" spans="1:15" s="50" customFormat="1" ht="12.75" customHeight="1">
      <c r="A8" s="4">
        <v>3</v>
      </c>
      <c r="B8" s="5">
        <v>38080111364</v>
      </c>
      <c r="C8" s="4" t="s">
        <v>39</v>
      </c>
      <c r="D8" s="1" t="s">
        <v>40</v>
      </c>
      <c r="E8" s="1" t="s">
        <v>110</v>
      </c>
      <c r="F8" s="6" t="s">
        <v>111</v>
      </c>
      <c r="G8" s="11">
        <v>92</v>
      </c>
      <c r="H8" s="12">
        <v>2563.64</v>
      </c>
      <c r="I8" s="5" t="s">
        <v>4</v>
      </c>
      <c r="J8" s="7">
        <f>IF(I8="Tam",H8,H8*VALUE(I8))</f>
        <v>2563.64</v>
      </c>
      <c r="K8" s="3" t="s">
        <v>20</v>
      </c>
      <c r="L8" s="13">
        <v>46150</v>
      </c>
      <c r="M8" s="10">
        <f>L8*0.2</f>
        <v>9230</v>
      </c>
      <c r="N8" s="2">
        <v>43725</v>
      </c>
      <c r="O8" s="40" t="s">
        <v>28</v>
      </c>
    </row>
    <row r="9" spans="1:15" s="50" customFormat="1" ht="12.75" customHeight="1">
      <c r="A9" s="4">
        <v>4</v>
      </c>
      <c r="B9" s="5">
        <v>38080104548</v>
      </c>
      <c r="C9" s="4" t="s">
        <v>39</v>
      </c>
      <c r="D9" s="1" t="s">
        <v>117</v>
      </c>
      <c r="E9" s="1" t="s">
        <v>9</v>
      </c>
      <c r="F9" s="6" t="s">
        <v>118</v>
      </c>
      <c r="G9" s="11">
        <v>4</v>
      </c>
      <c r="H9" s="12">
        <v>2110.11</v>
      </c>
      <c r="I9" s="5" t="s">
        <v>4</v>
      </c>
      <c r="J9" s="7">
        <f>IF(I9="Tam",H9,H9*VALUE(I9))</f>
        <v>2110.11</v>
      </c>
      <c r="K9" s="3" t="s">
        <v>20</v>
      </c>
      <c r="L9" s="13">
        <v>31655</v>
      </c>
      <c r="M9" s="10">
        <f>L9*0.2</f>
        <v>6331</v>
      </c>
      <c r="N9" s="2">
        <v>43725</v>
      </c>
      <c r="O9" s="40" t="s">
        <v>10</v>
      </c>
    </row>
    <row r="10" spans="1:15" s="50" customFormat="1" ht="12.75" customHeight="1">
      <c r="A10" s="4">
        <v>5</v>
      </c>
      <c r="B10" s="5">
        <v>38080107666</v>
      </c>
      <c r="C10" s="4" t="s">
        <v>39</v>
      </c>
      <c r="D10" s="1" t="s">
        <v>69</v>
      </c>
      <c r="E10" s="1" t="s">
        <v>41</v>
      </c>
      <c r="F10" s="6" t="s">
        <v>70</v>
      </c>
      <c r="G10" s="11">
        <v>20</v>
      </c>
      <c r="H10" s="12">
        <v>3091.85</v>
      </c>
      <c r="I10" s="5" t="s">
        <v>4</v>
      </c>
      <c r="J10" s="7">
        <f>IF(I10="Tam",H10,H10*VALUE(I10))</f>
        <v>3091.85</v>
      </c>
      <c r="K10" s="3" t="s">
        <v>20</v>
      </c>
      <c r="L10" s="13">
        <v>15460</v>
      </c>
      <c r="M10" s="10">
        <f>L10*0.2</f>
        <v>3092</v>
      </c>
      <c r="N10" s="2">
        <v>43725</v>
      </c>
      <c r="O10" s="40" t="s">
        <v>29</v>
      </c>
    </row>
    <row r="11" spans="1:15" s="50" customFormat="1" ht="12.75" customHeight="1">
      <c r="A11" s="4">
        <v>6</v>
      </c>
      <c r="B11" s="5">
        <v>38080108050</v>
      </c>
      <c r="C11" s="4" t="s">
        <v>39</v>
      </c>
      <c r="D11" s="1" t="s">
        <v>69</v>
      </c>
      <c r="E11" s="1" t="s">
        <v>41</v>
      </c>
      <c r="F11" s="6" t="s">
        <v>71</v>
      </c>
      <c r="G11" s="11">
        <v>3</v>
      </c>
      <c r="H11" s="12">
        <v>1426.21</v>
      </c>
      <c r="I11" s="5" t="s">
        <v>4</v>
      </c>
      <c r="J11" s="7">
        <f aca="true" t="shared" si="0" ref="J11:J18">IF(I11="Tam",H11,H11*VALUE(I11))</f>
        <v>1426.21</v>
      </c>
      <c r="K11" s="3" t="s">
        <v>20</v>
      </c>
      <c r="L11" s="13">
        <v>12840</v>
      </c>
      <c r="M11" s="10">
        <f aca="true" t="shared" si="1" ref="M11:M18">L11*0.2</f>
        <v>2568</v>
      </c>
      <c r="N11" s="2">
        <v>43725</v>
      </c>
      <c r="O11" s="40" t="s">
        <v>30</v>
      </c>
    </row>
    <row r="12" spans="1:15" s="50" customFormat="1" ht="12.75" customHeight="1">
      <c r="A12" s="4">
        <v>7</v>
      </c>
      <c r="B12" s="5">
        <v>38010131958</v>
      </c>
      <c r="C12" s="4" t="s">
        <v>7</v>
      </c>
      <c r="D12" s="1" t="s">
        <v>107</v>
      </c>
      <c r="E12" s="1" t="s">
        <v>9</v>
      </c>
      <c r="F12" s="6" t="s">
        <v>108</v>
      </c>
      <c r="G12" s="11">
        <v>45</v>
      </c>
      <c r="H12" s="12">
        <v>178.6</v>
      </c>
      <c r="I12" s="5" t="s">
        <v>4</v>
      </c>
      <c r="J12" s="7">
        <f t="shared" si="0"/>
        <v>178.6</v>
      </c>
      <c r="K12" s="3" t="s">
        <v>99</v>
      </c>
      <c r="L12" s="13">
        <v>44650</v>
      </c>
      <c r="M12" s="10">
        <f t="shared" si="1"/>
        <v>8930</v>
      </c>
      <c r="N12" s="2">
        <v>43725</v>
      </c>
      <c r="O12" s="40" t="s">
        <v>13</v>
      </c>
    </row>
    <row r="13" spans="1:15" s="50" customFormat="1" ht="25.5" customHeight="1">
      <c r="A13" s="4">
        <v>8</v>
      </c>
      <c r="B13" s="5">
        <v>38010112445</v>
      </c>
      <c r="C13" s="4" t="s">
        <v>7</v>
      </c>
      <c r="D13" s="1" t="s">
        <v>100</v>
      </c>
      <c r="E13" s="1" t="s">
        <v>5</v>
      </c>
      <c r="F13" s="6" t="s">
        <v>101</v>
      </c>
      <c r="G13" s="11">
        <v>2</v>
      </c>
      <c r="H13" s="12">
        <v>292.1</v>
      </c>
      <c r="I13" s="5" t="s">
        <v>4</v>
      </c>
      <c r="J13" s="7">
        <f t="shared" si="0"/>
        <v>292.1</v>
      </c>
      <c r="K13" s="63" t="s">
        <v>103</v>
      </c>
      <c r="L13" s="13">
        <v>102500</v>
      </c>
      <c r="M13" s="10">
        <f t="shared" si="1"/>
        <v>20500</v>
      </c>
      <c r="N13" s="2">
        <v>43725</v>
      </c>
      <c r="O13" s="40" t="s">
        <v>31</v>
      </c>
    </row>
    <row r="14" spans="1:15" s="50" customFormat="1" ht="25.5" customHeight="1">
      <c r="A14" s="4"/>
      <c r="B14" s="5">
        <v>38010129950</v>
      </c>
      <c r="C14" s="4" t="s">
        <v>7</v>
      </c>
      <c r="D14" s="1" t="s">
        <v>100</v>
      </c>
      <c r="E14" s="1" t="s">
        <v>5</v>
      </c>
      <c r="F14" s="6" t="s">
        <v>101</v>
      </c>
      <c r="G14" s="11">
        <v>3</v>
      </c>
      <c r="H14" s="12">
        <v>369.49</v>
      </c>
      <c r="I14" s="5" t="s">
        <v>4</v>
      </c>
      <c r="J14" s="7">
        <f>IF(I14="Tam",H14,H14*VALUE(I14))</f>
        <v>369.49</v>
      </c>
      <c r="K14" s="63" t="s">
        <v>104</v>
      </c>
      <c r="L14" s="13">
        <v>129500</v>
      </c>
      <c r="M14" s="10">
        <f>L14*0.2</f>
        <v>25900</v>
      </c>
      <c r="N14" s="2">
        <v>43725</v>
      </c>
      <c r="O14" s="40" t="s">
        <v>32</v>
      </c>
    </row>
    <row r="15" spans="1:15" s="50" customFormat="1" ht="26.25" customHeight="1">
      <c r="A15" s="4">
        <v>9</v>
      </c>
      <c r="B15" s="5">
        <v>38010129948</v>
      </c>
      <c r="C15" s="4" t="s">
        <v>7</v>
      </c>
      <c r="D15" s="1" t="s">
        <v>100</v>
      </c>
      <c r="E15" s="1" t="s">
        <v>5</v>
      </c>
      <c r="F15" s="6" t="s">
        <v>101</v>
      </c>
      <c r="G15" s="11">
        <v>4</v>
      </c>
      <c r="H15" s="12">
        <v>126.59</v>
      </c>
      <c r="I15" s="5" t="s">
        <v>4</v>
      </c>
      <c r="J15" s="7">
        <f t="shared" si="0"/>
        <v>126.59</v>
      </c>
      <c r="K15" s="63" t="s">
        <v>103</v>
      </c>
      <c r="L15" s="13">
        <v>44340</v>
      </c>
      <c r="M15" s="10">
        <f t="shared" si="1"/>
        <v>8868</v>
      </c>
      <c r="N15" s="2">
        <v>43725</v>
      </c>
      <c r="O15" s="40" t="s">
        <v>14</v>
      </c>
    </row>
    <row r="16" spans="1:15" s="50" customFormat="1" ht="40.5" customHeight="1">
      <c r="A16" s="4">
        <v>10</v>
      </c>
      <c r="B16" s="5">
        <v>38010129949</v>
      </c>
      <c r="C16" s="4" t="s">
        <v>7</v>
      </c>
      <c r="D16" s="1" t="s">
        <v>100</v>
      </c>
      <c r="E16" s="1" t="s">
        <v>5</v>
      </c>
      <c r="F16" s="6" t="s">
        <v>101</v>
      </c>
      <c r="G16" s="11">
        <v>5</v>
      </c>
      <c r="H16" s="12">
        <v>2263</v>
      </c>
      <c r="I16" s="5" t="s">
        <v>4</v>
      </c>
      <c r="J16" s="7">
        <f t="shared" si="0"/>
        <v>2263</v>
      </c>
      <c r="K16" s="63" t="s">
        <v>119</v>
      </c>
      <c r="L16" s="13">
        <v>792500</v>
      </c>
      <c r="M16" s="10">
        <f t="shared" si="1"/>
        <v>158500</v>
      </c>
      <c r="N16" s="2">
        <v>43725</v>
      </c>
      <c r="O16" s="41">
        <v>0.4444444444444444</v>
      </c>
    </row>
    <row r="17" spans="1:15" s="50" customFormat="1" ht="12.75" customHeight="1">
      <c r="A17" s="4">
        <v>12</v>
      </c>
      <c r="B17" s="5">
        <v>38010129926</v>
      </c>
      <c r="C17" s="4" t="s">
        <v>7</v>
      </c>
      <c r="D17" s="1" t="s">
        <v>100</v>
      </c>
      <c r="E17" s="1" t="s">
        <v>5</v>
      </c>
      <c r="F17" s="6" t="s">
        <v>102</v>
      </c>
      <c r="G17" s="11">
        <v>2</v>
      </c>
      <c r="H17" s="12">
        <v>151.55</v>
      </c>
      <c r="I17" s="5" t="s">
        <v>4</v>
      </c>
      <c r="J17" s="7">
        <f t="shared" si="0"/>
        <v>151.55</v>
      </c>
      <c r="K17" s="3" t="s">
        <v>120</v>
      </c>
      <c r="L17" s="13">
        <v>53080</v>
      </c>
      <c r="M17" s="10">
        <f t="shared" si="1"/>
        <v>10616</v>
      </c>
      <c r="N17" s="2">
        <v>43725</v>
      </c>
      <c r="O17" s="41">
        <v>0.4513888888888889</v>
      </c>
    </row>
    <row r="18" spans="1:15" s="50" customFormat="1" ht="12.75" customHeight="1">
      <c r="A18" s="4">
        <v>13</v>
      </c>
      <c r="B18" s="5">
        <v>38010131945</v>
      </c>
      <c r="C18" s="4" t="s">
        <v>7</v>
      </c>
      <c r="D18" s="1" t="s">
        <v>105</v>
      </c>
      <c r="E18" s="1" t="s">
        <v>9</v>
      </c>
      <c r="F18" s="6" t="s">
        <v>106</v>
      </c>
      <c r="G18" s="11">
        <v>6</v>
      </c>
      <c r="H18" s="12">
        <v>316.44</v>
      </c>
      <c r="I18" s="5" t="s">
        <v>4</v>
      </c>
      <c r="J18" s="7">
        <f t="shared" si="0"/>
        <v>316.44</v>
      </c>
      <c r="K18" s="3" t="s">
        <v>99</v>
      </c>
      <c r="L18" s="13">
        <v>253500</v>
      </c>
      <c r="M18" s="10">
        <f t="shared" si="1"/>
        <v>50700</v>
      </c>
      <c r="N18" s="2">
        <v>43725</v>
      </c>
      <c r="O18" s="41">
        <v>0.4583333333333333</v>
      </c>
    </row>
    <row r="19" spans="1:15" s="50" customFormat="1" ht="12.75" customHeight="1">
      <c r="A19" s="4">
        <v>14</v>
      </c>
      <c r="B19" s="5">
        <v>38010131865</v>
      </c>
      <c r="C19" s="4" t="s">
        <v>7</v>
      </c>
      <c r="D19" s="1" t="s">
        <v>97</v>
      </c>
      <c r="E19" s="1" t="s">
        <v>5</v>
      </c>
      <c r="F19" s="6" t="s">
        <v>98</v>
      </c>
      <c r="G19" s="11">
        <v>5</v>
      </c>
      <c r="H19" s="12">
        <v>435.99</v>
      </c>
      <c r="I19" s="5" t="s">
        <v>4</v>
      </c>
      <c r="J19" s="7">
        <f>IF(I19="Tam",H19,H19*VALUE(I19))</f>
        <v>435.99</v>
      </c>
      <c r="K19" s="3" t="s">
        <v>99</v>
      </c>
      <c r="L19" s="13">
        <v>78480</v>
      </c>
      <c r="M19" s="10">
        <f>L19*0.2</f>
        <v>15696</v>
      </c>
      <c r="N19" s="2">
        <v>43725</v>
      </c>
      <c r="O19" s="41">
        <v>0.46527777777777773</v>
      </c>
    </row>
    <row r="20" spans="1:15" s="50" customFormat="1" ht="12.75" customHeight="1">
      <c r="A20" s="4">
        <v>15</v>
      </c>
      <c r="B20" s="5">
        <v>38010131866</v>
      </c>
      <c r="C20" s="4" t="s">
        <v>7</v>
      </c>
      <c r="D20" s="1" t="s">
        <v>97</v>
      </c>
      <c r="E20" s="1" t="s">
        <v>5</v>
      </c>
      <c r="F20" s="6" t="s">
        <v>98</v>
      </c>
      <c r="G20" s="11">
        <v>6</v>
      </c>
      <c r="H20" s="12">
        <v>696.84</v>
      </c>
      <c r="I20" s="5" t="s">
        <v>4</v>
      </c>
      <c r="J20" s="7">
        <f>IF(I20="Tam",H20,H20*VALUE(I20))</f>
        <v>696.84</v>
      </c>
      <c r="K20" s="3" t="s">
        <v>99</v>
      </c>
      <c r="L20" s="13">
        <v>125500</v>
      </c>
      <c r="M20" s="10">
        <f>L20*0.2</f>
        <v>25100</v>
      </c>
      <c r="N20" s="2">
        <v>43725</v>
      </c>
      <c r="O20" s="40" t="s">
        <v>33</v>
      </c>
    </row>
    <row r="21" spans="1:15" s="50" customFormat="1" ht="12.75" customHeight="1">
      <c r="A21" s="4">
        <v>16</v>
      </c>
      <c r="B21" s="5">
        <v>38010110870</v>
      </c>
      <c r="C21" s="4" t="s">
        <v>7</v>
      </c>
      <c r="D21" s="1" t="s">
        <v>37</v>
      </c>
      <c r="E21" s="1" t="s">
        <v>9</v>
      </c>
      <c r="F21" s="6" t="s">
        <v>46</v>
      </c>
      <c r="G21" s="11">
        <v>78</v>
      </c>
      <c r="H21" s="12">
        <v>32928.43</v>
      </c>
      <c r="I21" s="5" t="s">
        <v>4</v>
      </c>
      <c r="J21" s="7">
        <f>IF(I21="Tam",H21,H21*VALUE(I21))</f>
        <v>32928.43</v>
      </c>
      <c r="K21" s="3" t="s">
        <v>20</v>
      </c>
      <c r="L21" s="13">
        <v>115500</v>
      </c>
      <c r="M21" s="10">
        <f>L21*0.2</f>
        <v>23100</v>
      </c>
      <c r="N21" s="2">
        <v>43725</v>
      </c>
      <c r="O21" s="40" t="s">
        <v>15</v>
      </c>
    </row>
    <row r="22" spans="1:15" s="50" customFormat="1" ht="12.75" customHeight="1">
      <c r="A22" s="4">
        <v>17</v>
      </c>
      <c r="B22" s="5">
        <v>38010112475</v>
      </c>
      <c r="C22" s="4" t="s">
        <v>7</v>
      </c>
      <c r="D22" s="1" t="s">
        <v>37</v>
      </c>
      <c r="E22" s="1" t="s">
        <v>9</v>
      </c>
      <c r="F22" s="6" t="s">
        <v>45</v>
      </c>
      <c r="G22" s="11">
        <v>287</v>
      </c>
      <c r="H22" s="12">
        <v>15393.16</v>
      </c>
      <c r="I22" s="5" t="s">
        <v>4</v>
      </c>
      <c r="J22" s="7">
        <f>IF(I22="Tam",H22,H22*VALUE(I22))</f>
        <v>15393.16</v>
      </c>
      <c r="K22" s="3" t="s">
        <v>20</v>
      </c>
      <c r="L22" s="13">
        <v>53880</v>
      </c>
      <c r="M22" s="10">
        <f>L22*0.2</f>
        <v>10776</v>
      </c>
      <c r="N22" s="2">
        <v>43725</v>
      </c>
      <c r="O22" s="40" t="s">
        <v>34</v>
      </c>
    </row>
    <row r="23" spans="1:15" ht="12.75" customHeight="1">
      <c r="A23" s="4">
        <v>18</v>
      </c>
      <c r="B23" s="5">
        <v>38010111454</v>
      </c>
      <c r="C23" s="4" t="s">
        <v>7</v>
      </c>
      <c r="D23" s="1" t="s">
        <v>42</v>
      </c>
      <c r="E23" s="1" t="s">
        <v>41</v>
      </c>
      <c r="F23" s="6" t="s">
        <v>43</v>
      </c>
      <c r="G23" s="8">
        <v>29</v>
      </c>
      <c r="H23" s="9">
        <v>4048.21</v>
      </c>
      <c r="I23" s="5" t="s">
        <v>4</v>
      </c>
      <c r="J23" s="7">
        <f aca="true" t="shared" si="2" ref="J23:J29">IF(I23="Tam",H23,H23*VALUE(I23))</f>
        <v>4048.21</v>
      </c>
      <c r="K23" s="3" t="s">
        <v>20</v>
      </c>
      <c r="L23" s="10">
        <v>12145</v>
      </c>
      <c r="M23" s="10">
        <f aca="true" t="shared" si="3" ref="M23:M29">L23*0.2</f>
        <v>2429</v>
      </c>
      <c r="N23" s="2">
        <v>43725</v>
      </c>
      <c r="O23" s="40" t="s">
        <v>121</v>
      </c>
    </row>
    <row r="24" spans="1:15" ht="12.75" customHeight="1">
      <c r="A24" s="4">
        <v>19</v>
      </c>
      <c r="B24" s="5">
        <v>38010111468</v>
      </c>
      <c r="C24" s="4" t="s">
        <v>7</v>
      </c>
      <c r="D24" s="1" t="s">
        <v>42</v>
      </c>
      <c r="E24" s="1" t="s">
        <v>41</v>
      </c>
      <c r="F24" s="6" t="s">
        <v>43</v>
      </c>
      <c r="G24" s="8">
        <v>88</v>
      </c>
      <c r="H24" s="9">
        <v>5463.51</v>
      </c>
      <c r="I24" s="5" t="s">
        <v>4</v>
      </c>
      <c r="J24" s="7">
        <f t="shared" si="2"/>
        <v>5463.51</v>
      </c>
      <c r="K24" s="3" t="s">
        <v>20</v>
      </c>
      <c r="L24" s="10">
        <v>16395</v>
      </c>
      <c r="M24" s="10">
        <f t="shared" si="3"/>
        <v>3279</v>
      </c>
      <c r="N24" s="2">
        <v>43725</v>
      </c>
      <c r="O24" s="40" t="s">
        <v>122</v>
      </c>
    </row>
    <row r="25" spans="1:15" ht="12.75" customHeight="1">
      <c r="A25" s="4">
        <v>20</v>
      </c>
      <c r="B25" s="5">
        <v>38010111618</v>
      </c>
      <c r="C25" s="4" t="s">
        <v>7</v>
      </c>
      <c r="D25" s="1" t="s">
        <v>42</v>
      </c>
      <c r="E25" s="1" t="s">
        <v>9</v>
      </c>
      <c r="F25" s="6" t="s">
        <v>44</v>
      </c>
      <c r="G25" s="8">
        <v>14</v>
      </c>
      <c r="H25" s="9">
        <v>663.39</v>
      </c>
      <c r="I25" s="5" t="s">
        <v>4</v>
      </c>
      <c r="J25" s="7">
        <f t="shared" si="2"/>
        <v>663.39</v>
      </c>
      <c r="K25" s="3" t="s">
        <v>20</v>
      </c>
      <c r="L25" s="10">
        <v>1992</v>
      </c>
      <c r="M25" s="10">
        <f t="shared" si="3"/>
        <v>398.40000000000003</v>
      </c>
      <c r="N25" s="2">
        <v>43725</v>
      </c>
      <c r="O25" s="40" t="s">
        <v>123</v>
      </c>
    </row>
    <row r="26" spans="1:15" ht="12.75" customHeight="1">
      <c r="A26" s="4">
        <v>21</v>
      </c>
      <c r="B26" s="5">
        <v>38010111620</v>
      </c>
      <c r="C26" s="4" t="s">
        <v>7</v>
      </c>
      <c r="D26" s="1" t="s">
        <v>42</v>
      </c>
      <c r="E26" s="1" t="s">
        <v>9</v>
      </c>
      <c r="F26" s="6" t="s">
        <v>44</v>
      </c>
      <c r="G26" s="8">
        <v>16</v>
      </c>
      <c r="H26" s="9">
        <v>3511.84</v>
      </c>
      <c r="I26" s="5" t="s">
        <v>4</v>
      </c>
      <c r="J26" s="7">
        <f t="shared" si="2"/>
        <v>3511.84</v>
      </c>
      <c r="K26" s="3" t="s">
        <v>20</v>
      </c>
      <c r="L26" s="10">
        <v>10536</v>
      </c>
      <c r="M26" s="10">
        <f t="shared" si="3"/>
        <v>2107.2000000000003</v>
      </c>
      <c r="N26" s="2">
        <v>43725</v>
      </c>
      <c r="O26" s="40" t="s">
        <v>16</v>
      </c>
    </row>
    <row r="27" spans="1:15" ht="12.75" customHeight="1">
      <c r="A27" s="4">
        <v>22</v>
      </c>
      <c r="B27" s="5">
        <v>38010111621</v>
      </c>
      <c r="C27" s="4" t="s">
        <v>7</v>
      </c>
      <c r="D27" s="1" t="s">
        <v>42</v>
      </c>
      <c r="E27" s="1" t="s">
        <v>9</v>
      </c>
      <c r="F27" s="6" t="s">
        <v>44</v>
      </c>
      <c r="G27" s="8">
        <v>17</v>
      </c>
      <c r="H27" s="9">
        <v>1317.38</v>
      </c>
      <c r="I27" s="5" t="s">
        <v>4</v>
      </c>
      <c r="J27" s="7">
        <f t="shared" si="2"/>
        <v>1317.38</v>
      </c>
      <c r="K27" s="3" t="s">
        <v>20</v>
      </c>
      <c r="L27" s="10">
        <v>3955</v>
      </c>
      <c r="M27" s="10">
        <f t="shared" si="3"/>
        <v>791</v>
      </c>
      <c r="N27" s="2">
        <v>43725</v>
      </c>
      <c r="O27" s="40" t="s">
        <v>35</v>
      </c>
    </row>
    <row r="28" spans="1:15" ht="12.75" customHeight="1">
      <c r="A28" s="4">
        <v>23</v>
      </c>
      <c r="B28" s="5">
        <v>38010127204</v>
      </c>
      <c r="C28" s="4" t="s">
        <v>7</v>
      </c>
      <c r="D28" s="1" t="s">
        <v>42</v>
      </c>
      <c r="E28" s="1" t="s">
        <v>41</v>
      </c>
      <c r="F28" s="6" t="s">
        <v>45</v>
      </c>
      <c r="G28" s="8">
        <v>122</v>
      </c>
      <c r="H28" s="9">
        <v>6358.76</v>
      </c>
      <c r="I28" s="5" t="s">
        <v>4</v>
      </c>
      <c r="J28" s="7">
        <f t="shared" si="2"/>
        <v>6358.76</v>
      </c>
      <c r="K28" s="3" t="s">
        <v>20</v>
      </c>
      <c r="L28" s="10">
        <v>19080</v>
      </c>
      <c r="M28" s="10">
        <f t="shared" si="3"/>
        <v>3816</v>
      </c>
      <c r="N28" s="2">
        <v>43725</v>
      </c>
      <c r="O28" s="40" t="s">
        <v>36</v>
      </c>
    </row>
    <row r="29" spans="1:15" ht="12.75" customHeight="1">
      <c r="A29" s="4">
        <v>24</v>
      </c>
      <c r="B29" s="5">
        <v>38010109571</v>
      </c>
      <c r="C29" s="4" t="s">
        <v>7</v>
      </c>
      <c r="D29" s="1" t="s">
        <v>95</v>
      </c>
      <c r="E29" s="1" t="s">
        <v>9</v>
      </c>
      <c r="F29" s="6" t="s">
        <v>96</v>
      </c>
      <c r="G29" s="8">
        <v>3</v>
      </c>
      <c r="H29" s="9">
        <v>34481.86</v>
      </c>
      <c r="I29" s="5" t="s">
        <v>4</v>
      </c>
      <c r="J29" s="7">
        <f t="shared" si="2"/>
        <v>34481.86</v>
      </c>
      <c r="K29" s="3" t="s">
        <v>20</v>
      </c>
      <c r="L29" s="10">
        <v>241500</v>
      </c>
      <c r="M29" s="10">
        <f t="shared" si="3"/>
        <v>48300</v>
      </c>
      <c r="N29" s="2">
        <v>43725</v>
      </c>
      <c r="O29" s="40" t="s">
        <v>17</v>
      </c>
    </row>
    <row r="30" spans="1:15" ht="12.75" customHeight="1">
      <c r="A30" s="4">
        <v>25</v>
      </c>
      <c r="B30" s="5">
        <v>38010111162</v>
      </c>
      <c r="C30" s="4" t="s">
        <v>7</v>
      </c>
      <c r="D30" s="1" t="s">
        <v>47</v>
      </c>
      <c r="E30" s="1" t="s">
        <v>9</v>
      </c>
      <c r="F30" s="6" t="s">
        <v>48</v>
      </c>
      <c r="G30" s="8">
        <v>161</v>
      </c>
      <c r="H30" s="9">
        <v>7891.43</v>
      </c>
      <c r="I30" s="5" t="s">
        <v>4</v>
      </c>
      <c r="J30" s="7">
        <f aca="true" t="shared" si="4" ref="J30:J38">IF(I30="Tam",H30,H30*VALUE(I30))</f>
        <v>7891.43</v>
      </c>
      <c r="K30" s="3" t="s">
        <v>20</v>
      </c>
      <c r="L30" s="10">
        <v>31570</v>
      </c>
      <c r="M30" s="10">
        <f aca="true" t="shared" si="5" ref="M30:M38">L30*0.2</f>
        <v>6314</v>
      </c>
      <c r="N30" s="2">
        <v>43725</v>
      </c>
      <c r="O30" s="41">
        <v>0.611111111111111</v>
      </c>
    </row>
    <row r="31" spans="1:15" ht="12.75" customHeight="1">
      <c r="A31" s="4">
        <v>26</v>
      </c>
      <c r="B31" s="5">
        <v>38080111171</v>
      </c>
      <c r="C31" s="4" t="s">
        <v>7</v>
      </c>
      <c r="D31" s="1" t="s">
        <v>47</v>
      </c>
      <c r="E31" s="1" t="s">
        <v>9</v>
      </c>
      <c r="F31" s="6" t="s">
        <v>48</v>
      </c>
      <c r="G31" s="8">
        <v>283</v>
      </c>
      <c r="H31" s="9">
        <v>13815.36</v>
      </c>
      <c r="I31" s="5" t="s">
        <v>4</v>
      </c>
      <c r="J31" s="7">
        <f t="shared" si="4"/>
        <v>13815.36</v>
      </c>
      <c r="K31" s="3" t="s">
        <v>20</v>
      </c>
      <c r="L31" s="10">
        <v>55265</v>
      </c>
      <c r="M31" s="10">
        <f t="shared" si="5"/>
        <v>11053</v>
      </c>
      <c r="N31" s="2">
        <v>43725</v>
      </c>
      <c r="O31" s="41">
        <v>0.6180555555555556</v>
      </c>
    </row>
    <row r="32" spans="1:15" ht="12.75" customHeight="1">
      <c r="A32" s="4">
        <v>27</v>
      </c>
      <c r="B32" s="5">
        <v>38130102454</v>
      </c>
      <c r="C32" s="4" t="s">
        <v>21</v>
      </c>
      <c r="D32" s="1" t="s">
        <v>87</v>
      </c>
      <c r="E32" s="1" t="s">
        <v>5</v>
      </c>
      <c r="F32" s="6" t="s">
        <v>8</v>
      </c>
      <c r="G32" s="8">
        <v>864</v>
      </c>
      <c r="H32" s="9">
        <v>754.21</v>
      </c>
      <c r="I32" s="5" t="s">
        <v>4</v>
      </c>
      <c r="J32" s="7">
        <f t="shared" si="4"/>
        <v>754.21</v>
      </c>
      <c r="K32" s="3" t="s">
        <v>22</v>
      </c>
      <c r="L32" s="10">
        <v>22630</v>
      </c>
      <c r="M32" s="10">
        <f t="shared" si="5"/>
        <v>4526</v>
      </c>
      <c r="N32" s="2">
        <v>43725</v>
      </c>
      <c r="O32" s="41">
        <v>0.625</v>
      </c>
    </row>
    <row r="33" spans="1:15" ht="12.75" customHeight="1">
      <c r="A33" s="4">
        <v>28</v>
      </c>
      <c r="B33" s="5">
        <v>38130102460</v>
      </c>
      <c r="C33" s="4" t="s">
        <v>21</v>
      </c>
      <c r="D33" s="1" t="s">
        <v>87</v>
      </c>
      <c r="E33" s="1" t="s">
        <v>5</v>
      </c>
      <c r="F33" s="6" t="s">
        <v>8</v>
      </c>
      <c r="G33" s="8">
        <v>870</v>
      </c>
      <c r="H33" s="9">
        <v>1028.33</v>
      </c>
      <c r="I33" s="5" t="s">
        <v>4</v>
      </c>
      <c r="J33" s="7">
        <f t="shared" si="4"/>
        <v>1028.33</v>
      </c>
      <c r="K33" s="3" t="s">
        <v>22</v>
      </c>
      <c r="L33" s="10">
        <v>30850</v>
      </c>
      <c r="M33" s="10">
        <f t="shared" si="5"/>
        <v>6170</v>
      </c>
      <c r="N33" s="2">
        <v>43725</v>
      </c>
      <c r="O33" s="41">
        <v>0.6319444444444444</v>
      </c>
    </row>
    <row r="34" spans="1:15" ht="12.75" customHeight="1">
      <c r="A34" s="4">
        <v>29</v>
      </c>
      <c r="B34" s="5">
        <v>38130102488</v>
      </c>
      <c r="C34" s="4" t="s">
        <v>21</v>
      </c>
      <c r="D34" s="1" t="s">
        <v>87</v>
      </c>
      <c r="E34" s="1" t="s">
        <v>5</v>
      </c>
      <c r="F34" s="6" t="s">
        <v>8</v>
      </c>
      <c r="G34" s="8">
        <v>893</v>
      </c>
      <c r="H34" s="9">
        <v>1226.49</v>
      </c>
      <c r="I34" s="5" t="s">
        <v>4</v>
      </c>
      <c r="J34" s="7">
        <f t="shared" si="4"/>
        <v>1226.49</v>
      </c>
      <c r="K34" s="3" t="s">
        <v>22</v>
      </c>
      <c r="L34" s="10">
        <v>36795</v>
      </c>
      <c r="M34" s="10">
        <f t="shared" si="5"/>
        <v>7359</v>
      </c>
      <c r="N34" s="2">
        <v>43725</v>
      </c>
      <c r="O34" s="41">
        <v>0.638888888888889</v>
      </c>
    </row>
    <row r="35" spans="1:15" ht="12.75" customHeight="1">
      <c r="A35" s="4">
        <v>30</v>
      </c>
      <c r="B35" s="5">
        <v>38130102494</v>
      </c>
      <c r="C35" s="4" t="s">
        <v>21</v>
      </c>
      <c r="D35" s="1" t="s">
        <v>87</v>
      </c>
      <c r="E35" s="1" t="s">
        <v>5</v>
      </c>
      <c r="F35" s="6" t="s">
        <v>8</v>
      </c>
      <c r="G35" s="8">
        <v>901</v>
      </c>
      <c r="H35" s="9">
        <v>809.81</v>
      </c>
      <c r="I35" s="5" t="s">
        <v>4</v>
      </c>
      <c r="J35" s="7">
        <f t="shared" si="4"/>
        <v>809.81</v>
      </c>
      <c r="K35" s="3" t="s">
        <v>22</v>
      </c>
      <c r="L35" s="10">
        <v>24295</v>
      </c>
      <c r="M35" s="10">
        <f t="shared" si="5"/>
        <v>4859</v>
      </c>
      <c r="N35" s="2">
        <v>43725</v>
      </c>
      <c r="O35" s="41">
        <v>0.6458333333333334</v>
      </c>
    </row>
    <row r="36" spans="1:15" ht="12.75" customHeight="1">
      <c r="A36" s="4">
        <v>31</v>
      </c>
      <c r="B36" s="5">
        <v>38130102498</v>
      </c>
      <c r="C36" s="4" t="s">
        <v>21</v>
      </c>
      <c r="D36" s="1" t="s">
        <v>87</v>
      </c>
      <c r="E36" s="1" t="s">
        <v>5</v>
      </c>
      <c r="F36" s="6" t="s">
        <v>8</v>
      </c>
      <c r="G36" s="8">
        <v>905</v>
      </c>
      <c r="H36" s="9">
        <v>809.79</v>
      </c>
      <c r="I36" s="5" t="s">
        <v>4</v>
      </c>
      <c r="J36" s="7">
        <f t="shared" si="4"/>
        <v>809.79</v>
      </c>
      <c r="K36" s="3" t="s">
        <v>22</v>
      </c>
      <c r="L36" s="10">
        <v>24295</v>
      </c>
      <c r="M36" s="10">
        <f t="shared" si="5"/>
        <v>4859</v>
      </c>
      <c r="N36" s="2">
        <v>43725</v>
      </c>
      <c r="O36" s="41">
        <v>0.6527777777777778</v>
      </c>
    </row>
    <row r="37" spans="1:15" ht="12.75" customHeight="1">
      <c r="A37" s="4">
        <v>32</v>
      </c>
      <c r="B37" s="5">
        <v>38130102511</v>
      </c>
      <c r="C37" s="4" t="s">
        <v>21</v>
      </c>
      <c r="D37" s="1" t="s">
        <v>87</v>
      </c>
      <c r="E37" s="1" t="s">
        <v>5</v>
      </c>
      <c r="F37" s="6" t="s">
        <v>8</v>
      </c>
      <c r="G37" s="8">
        <v>919</v>
      </c>
      <c r="H37" s="9">
        <v>798.12</v>
      </c>
      <c r="I37" s="5" t="s">
        <v>4</v>
      </c>
      <c r="J37" s="7">
        <f t="shared" si="4"/>
        <v>798.12</v>
      </c>
      <c r="K37" s="3" t="s">
        <v>22</v>
      </c>
      <c r="L37" s="10">
        <v>23945</v>
      </c>
      <c r="M37" s="10">
        <f t="shared" si="5"/>
        <v>4789</v>
      </c>
      <c r="N37" s="2">
        <v>43725</v>
      </c>
      <c r="O37" s="41">
        <v>0.6597222222222222</v>
      </c>
    </row>
    <row r="38" spans="1:15" ht="12.75" customHeight="1">
      <c r="A38" s="4">
        <v>33</v>
      </c>
      <c r="B38" s="5">
        <v>38130102513</v>
      </c>
      <c r="C38" s="4" t="s">
        <v>21</v>
      </c>
      <c r="D38" s="1" t="s">
        <v>87</v>
      </c>
      <c r="E38" s="1" t="s">
        <v>5</v>
      </c>
      <c r="F38" s="6" t="s">
        <v>8</v>
      </c>
      <c r="G38" s="8">
        <v>909</v>
      </c>
      <c r="H38" s="9">
        <v>858.94</v>
      </c>
      <c r="I38" s="5" t="s">
        <v>4</v>
      </c>
      <c r="J38" s="7">
        <f t="shared" si="4"/>
        <v>858.94</v>
      </c>
      <c r="K38" s="3" t="s">
        <v>22</v>
      </c>
      <c r="L38" s="10">
        <v>25770</v>
      </c>
      <c r="M38" s="10">
        <f t="shared" si="5"/>
        <v>5154</v>
      </c>
      <c r="N38" s="2">
        <v>43725</v>
      </c>
      <c r="O38" s="41">
        <v>0.6666666666666666</v>
      </c>
    </row>
    <row r="39" spans="1:15" s="42" customFormat="1" ht="12.75" customHeight="1">
      <c r="A39" s="65"/>
      <c r="B39" s="66"/>
      <c r="C39" s="65"/>
      <c r="D39" s="50"/>
      <c r="E39" s="50"/>
      <c r="F39" s="67"/>
      <c r="G39" s="68"/>
      <c r="H39" s="69"/>
      <c r="I39" s="66"/>
      <c r="J39" s="70"/>
      <c r="K39" s="21"/>
      <c r="L39" s="71"/>
      <c r="M39" s="71"/>
      <c r="N39" s="72"/>
      <c r="O39" s="73"/>
    </row>
    <row r="40" spans="1:15" s="42" customFormat="1" ht="12.75" customHeight="1">
      <c r="A40" s="65"/>
      <c r="B40" s="66"/>
      <c r="C40" s="65"/>
      <c r="D40" s="50"/>
      <c r="E40" s="50"/>
      <c r="F40" s="67"/>
      <c r="G40" s="68"/>
      <c r="H40" s="69"/>
      <c r="I40" s="66"/>
      <c r="J40" s="70"/>
      <c r="K40" s="21"/>
      <c r="L40" s="71"/>
      <c r="M40" s="71"/>
      <c r="N40" s="72"/>
      <c r="O40" s="73"/>
    </row>
    <row r="41" spans="1:15" s="42" customFormat="1" ht="12.75" customHeight="1">
      <c r="A41" s="65"/>
      <c r="B41" s="66"/>
      <c r="C41" s="65"/>
      <c r="D41" s="50"/>
      <c r="E41" s="50"/>
      <c r="F41" s="67"/>
      <c r="G41" s="68"/>
      <c r="H41" s="69"/>
      <c r="I41" s="66"/>
      <c r="J41" s="70"/>
      <c r="K41" s="21"/>
      <c r="L41" s="71"/>
      <c r="M41" s="71"/>
      <c r="N41" s="72"/>
      <c r="O41" s="73"/>
    </row>
    <row r="42" spans="1:15" ht="15.75" customHeight="1">
      <c r="A42" s="75" t="s">
        <v>88</v>
      </c>
      <c r="B42" s="75"/>
      <c r="C42" s="75"/>
      <c r="D42" s="75"/>
      <c r="E42" s="75"/>
      <c r="F42" s="75"/>
      <c r="G42" s="75"/>
      <c r="H42" s="75"/>
      <c r="I42" s="75"/>
      <c r="J42" s="75"/>
      <c r="K42" s="75"/>
      <c r="L42" s="75"/>
      <c r="M42" s="75"/>
      <c r="N42" s="75"/>
      <c r="O42" s="75"/>
    </row>
    <row r="43" spans="1:15" ht="66.75" customHeight="1">
      <c r="A43" s="16" t="s">
        <v>49</v>
      </c>
      <c r="B43" s="51" t="s">
        <v>81</v>
      </c>
      <c r="C43" s="17" t="s">
        <v>11</v>
      </c>
      <c r="D43" s="52" t="s">
        <v>89</v>
      </c>
      <c r="E43" s="53" t="s">
        <v>19</v>
      </c>
      <c r="F43" s="54" t="s">
        <v>0</v>
      </c>
      <c r="G43" s="55" t="s">
        <v>1</v>
      </c>
      <c r="H43" s="76" t="s">
        <v>112</v>
      </c>
      <c r="I43" s="76"/>
      <c r="J43" s="56" t="s">
        <v>113</v>
      </c>
      <c r="K43" s="57" t="s">
        <v>90</v>
      </c>
      <c r="L43" s="58" t="s">
        <v>114</v>
      </c>
      <c r="M43" s="18" t="s">
        <v>115</v>
      </c>
      <c r="N43" s="19" t="s">
        <v>2</v>
      </c>
      <c r="O43" s="20" t="s">
        <v>3</v>
      </c>
    </row>
    <row r="44" spans="1:15" ht="107.25" customHeight="1">
      <c r="A44" s="4">
        <v>34</v>
      </c>
      <c r="B44" s="5">
        <v>38080110637</v>
      </c>
      <c r="C44" s="4" t="s">
        <v>39</v>
      </c>
      <c r="D44" s="1" t="s">
        <v>91</v>
      </c>
      <c r="E44" s="1" t="s">
        <v>5</v>
      </c>
      <c r="F44" s="6" t="s">
        <v>92</v>
      </c>
      <c r="G44" s="8">
        <v>1</v>
      </c>
      <c r="H44" s="77">
        <v>2297.25</v>
      </c>
      <c r="I44" s="77"/>
      <c r="J44" s="64" t="s">
        <v>93</v>
      </c>
      <c r="K44" s="63" t="s">
        <v>116</v>
      </c>
      <c r="L44" s="10">
        <v>4150</v>
      </c>
      <c r="M44" s="10">
        <v>1245</v>
      </c>
      <c r="N44" s="2">
        <v>43726</v>
      </c>
      <c r="O44" s="41">
        <v>0.375</v>
      </c>
    </row>
    <row r="45" spans="1:15" ht="12.75">
      <c r="A45" s="87" t="s">
        <v>75</v>
      </c>
      <c r="B45" s="87"/>
      <c r="C45" s="87"/>
      <c r="D45" s="87"/>
      <c r="E45" s="87"/>
      <c r="F45" s="87"/>
      <c r="G45" s="87"/>
      <c r="H45" s="87"/>
      <c r="I45" s="87"/>
      <c r="J45" s="87"/>
      <c r="K45" s="87"/>
      <c r="L45" s="87"/>
      <c r="M45" s="87"/>
      <c r="N45" s="87"/>
      <c r="O45" s="87"/>
    </row>
    <row r="46" spans="1:15" ht="38.25" customHeight="1">
      <c r="A46" s="16" t="s">
        <v>49</v>
      </c>
      <c r="B46" s="17" t="s">
        <v>50</v>
      </c>
      <c r="C46" s="82" t="s">
        <v>68</v>
      </c>
      <c r="D46" s="82"/>
      <c r="E46" s="82"/>
      <c r="F46" s="82" t="s">
        <v>72</v>
      </c>
      <c r="G46" s="83"/>
      <c r="H46" s="83"/>
      <c r="I46" s="83"/>
      <c r="J46" s="83"/>
      <c r="K46" s="83"/>
      <c r="L46" s="18" t="s">
        <v>51</v>
      </c>
      <c r="M46" s="18" t="s">
        <v>52</v>
      </c>
      <c r="N46" s="19" t="s">
        <v>2</v>
      </c>
      <c r="O46" s="20" t="s">
        <v>3</v>
      </c>
    </row>
    <row r="47" spans="1:15" ht="12.75">
      <c r="A47" s="16">
        <v>35</v>
      </c>
      <c r="B47" s="44" t="s">
        <v>53</v>
      </c>
      <c r="C47" s="78" t="s">
        <v>54</v>
      </c>
      <c r="D47" s="79"/>
      <c r="E47" s="80"/>
      <c r="F47" s="81" t="s">
        <v>55</v>
      </c>
      <c r="G47" s="81"/>
      <c r="H47" s="81"/>
      <c r="I47" s="81"/>
      <c r="J47" s="81"/>
      <c r="K47" s="81"/>
      <c r="L47" s="45">
        <v>150</v>
      </c>
      <c r="M47" s="14">
        <f>L47*0.2</f>
        <v>30</v>
      </c>
      <c r="N47" s="2">
        <v>43726</v>
      </c>
      <c r="O47" s="39" t="s">
        <v>10</v>
      </c>
    </row>
    <row r="48" spans="1:15" ht="12.75">
      <c r="A48" s="16">
        <v>36</v>
      </c>
      <c r="B48" s="5" t="s">
        <v>57</v>
      </c>
      <c r="C48" s="78" t="s">
        <v>56</v>
      </c>
      <c r="D48" s="79"/>
      <c r="E48" s="80"/>
      <c r="F48" s="81" t="s">
        <v>58</v>
      </c>
      <c r="G48" s="81"/>
      <c r="H48" s="81"/>
      <c r="I48" s="81"/>
      <c r="J48" s="81"/>
      <c r="K48" s="81"/>
      <c r="L48" s="15">
        <v>3500</v>
      </c>
      <c r="M48" s="14">
        <f>L48*0.2</f>
        <v>700</v>
      </c>
      <c r="N48" s="2">
        <v>43726</v>
      </c>
      <c r="O48" s="40" t="s">
        <v>29</v>
      </c>
    </row>
    <row r="49" spans="1:15" ht="12.75">
      <c r="A49" s="16">
        <v>37</v>
      </c>
      <c r="B49" s="5" t="s">
        <v>59</v>
      </c>
      <c r="C49" s="78" t="s">
        <v>60</v>
      </c>
      <c r="D49" s="79"/>
      <c r="E49" s="80"/>
      <c r="F49" s="81" t="s">
        <v>61</v>
      </c>
      <c r="G49" s="81"/>
      <c r="H49" s="81"/>
      <c r="I49" s="81"/>
      <c r="J49" s="81"/>
      <c r="K49" s="81"/>
      <c r="L49" s="15">
        <v>40000</v>
      </c>
      <c r="M49" s="14">
        <f>L49*0.2</f>
        <v>8000</v>
      </c>
      <c r="N49" s="2">
        <v>43726</v>
      </c>
      <c r="O49" s="40" t="s">
        <v>30</v>
      </c>
    </row>
    <row r="50" spans="1:15" ht="12.75">
      <c r="A50" s="16">
        <v>38</v>
      </c>
      <c r="B50" s="5" t="s">
        <v>63</v>
      </c>
      <c r="C50" s="78" t="s">
        <v>64</v>
      </c>
      <c r="D50" s="79"/>
      <c r="E50" s="80"/>
      <c r="F50" s="78" t="s">
        <v>65</v>
      </c>
      <c r="G50" s="79"/>
      <c r="H50" s="79"/>
      <c r="I50" s="79"/>
      <c r="J50" s="79"/>
      <c r="K50" s="80"/>
      <c r="L50" s="15">
        <v>5000</v>
      </c>
      <c r="M50" s="14">
        <f>L50*0.2</f>
        <v>1000</v>
      </c>
      <c r="N50" s="2">
        <v>43726</v>
      </c>
      <c r="O50" s="40" t="s">
        <v>13</v>
      </c>
    </row>
    <row r="51" spans="1:15" ht="13.5" thickBot="1">
      <c r="A51" s="16">
        <v>39</v>
      </c>
      <c r="B51" s="46" t="s">
        <v>66</v>
      </c>
      <c r="C51" s="78" t="s">
        <v>62</v>
      </c>
      <c r="D51" s="79"/>
      <c r="E51" s="80"/>
      <c r="F51" s="88" t="s">
        <v>67</v>
      </c>
      <c r="G51" s="89"/>
      <c r="H51" s="89"/>
      <c r="I51" s="89"/>
      <c r="J51" s="89"/>
      <c r="K51" s="89"/>
      <c r="L51" s="47">
        <v>350</v>
      </c>
      <c r="M51" s="48">
        <f>L51*0.2</f>
        <v>70</v>
      </c>
      <c r="N51" s="2">
        <v>43726</v>
      </c>
      <c r="O51" s="40" t="s">
        <v>31</v>
      </c>
    </row>
    <row r="52" spans="1:15" ht="12.75">
      <c r="A52" s="42"/>
      <c r="B52" s="43"/>
      <c r="C52" s="21"/>
      <c r="D52" s="21"/>
      <c r="E52" s="21"/>
      <c r="F52" s="22"/>
      <c r="G52" s="22"/>
      <c r="H52" s="22"/>
      <c r="I52" s="22"/>
      <c r="J52" s="22"/>
      <c r="K52" s="22"/>
      <c r="L52" s="23"/>
      <c r="M52" s="24"/>
      <c r="N52" s="25"/>
      <c r="O52" s="26"/>
    </row>
    <row r="53" spans="1:15" ht="42.75" customHeight="1">
      <c r="A53" s="74" t="s">
        <v>94</v>
      </c>
      <c r="B53" s="74"/>
      <c r="C53" s="74"/>
      <c r="D53" s="74"/>
      <c r="E53" s="74"/>
      <c r="F53" s="74"/>
      <c r="G53" s="74"/>
      <c r="H53" s="74"/>
      <c r="I53" s="74"/>
      <c r="J53" s="74"/>
      <c r="K53" s="74"/>
      <c r="L53" s="74"/>
      <c r="M53" s="74"/>
      <c r="N53" s="74"/>
      <c r="O53" s="74"/>
    </row>
    <row r="54" spans="1:15" ht="15.75" customHeight="1">
      <c r="A54" s="84" t="s">
        <v>23</v>
      </c>
      <c r="B54" s="84"/>
      <c r="C54" s="84"/>
      <c r="D54" s="84"/>
      <c r="E54" s="84"/>
      <c r="F54" s="84"/>
      <c r="G54" s="84"/>
      <c r="H54" s="84"/>
      <c r="I54" s="84"/>
      <c r="J54" s="84"/>
      <c r="K54" s="84"/>
      <c r="L54" s="84"/>
      <c r="M54" s="84"/>
      <c r="N54" s="84"/>
      <c r="O54" s="84"/>
    </row>
    <row r="55" spans="1:15" ht="43.5" customHeight="1">
      <c r="A55" s="74" t="s">
        <v>76</v>
      </c>
      <c r="B55" s="74"/>
      <c r="C55" s="74"/>
      <c r="D55" s="74"/>
      <c r="E55" s="74"/>
      <c r="F55" s="74"/>
      <c r="G55" s="74"/>
      <c r="H55" s="74"/>
      <c r="I55" s="74"/>
      <c r="J55" s="74"/>
      <c r="K55" s="74"/>
      <c r="L55" s="74"/>
      <c r="M55" s="74"/>
      <c r="N55" s="74"/>
      <c r="O55" s="74"/>
    </row>
    <row r="56" spans="1:15" ht="29.25" customHeight="1">
      <c r="A56" s="74" t="s">
        <v>24</v>
      </c>
      <c r="B56" s="74"/>
      <c r="C56" s="74"/>
      <c r="D56" s="74"/>
      <c r="E56" s="74"/>
      <c r="F56" s="74"/>
      <c r="G56" s="74"/>
      <c r="H56" s="74"/>
      <c r="I56" s="74"/>
      <c r="J56" s="74"/>
      <c r="K56" s="74"/>
      <c r="L56" s="74"/>
      <c r="M56" s="74"/>
      <c r="N56" s="74"/>
      <c r="O56" s="74"/>
    </row>
    <row r="57" spans="1:15" ht="15" customHeight="1">
      <c r="A57" s="84" t="s">
        <v>25</v>
      </c>
      <c r="B57" s="84"/>
      <c r="C57" s="84"/>
      <c r="D57" s="84"/>
      <c r="E57" s="84"/>
      <c r="F57" s="84"/>
      <c r="G57" s="84"/>
      <c r="H57" s="84"/>
      <c r="I57" s="84"/>
      <c r="J57" s="84"/>
      <c r="K57" s="84"/>
      <c r="L57" s="84"/>
      <c r="M57" s="84"/>
      <c r="N57" s="84"/>
      <c r="O57" s="84"/>
    </row>
    <row r="58" spans="1:15" ht="15" customHeight="1">
      <c r="A58" s="84" t="s">
        <v>26</v>
      </c>
      <c r="B58" s="84"/>
      <c r="C58" s="84"/>
      <c r="D58" s="84"/>
      <c r="E58" s="84"/>
      <c r="F58" s="84"/>
      <c r="G58" s="84"/>
      <c r="H58" s="84"/>
      <c r="I58" s="84"/>
      <c r="J58" s="84"/>
      <c r="K58" s="84"/>
      <c r="L58" s="84"/>
      <c r="M58" s="84"/>
      <c r="N58" s="84"/>
      <c r="O58" s="84"/>
    </row>
    <row r="59" spans="1:15" ht="28.5" customHeight="1">
      <c r="A59" s="74" t="s">
        <v>77</v>
      </c>
      <c r="B59" s="74"/>
      <c r="C59" s="74"/>
      <c r="D59" s="74"/>
      <c r="E59" s="74"/>
      <c r="F59" s="74"/>
      <c r="G59" s="74"/>
      <c r="H59" s="74"/>
      <c r="I59" s="74"/>
      <c r="J59" s="74"/>
      <c r="K59" s="74"/>
      <c r="L59" s="74"/>
      <c r="M59" s="74"/>
      <c r="N59" s="74"/>
      <c r="O59" s="74"/>
    </row>
    <row r="60" spans="1:15" ht="15.75" customHeight="1">
      <c r="A60" s="74" t="s">
        <v>78</v>
      </c>
      <c r="B60" s="74"/>
      <c r="C60" s="74"/>
      <c r="D60" s="74"/>
      <c r="E60" s="74"/>
      <c r="F60" s="74"/>
      <c r="G60" s="74"/>
      <c r="H60" s="74"/>
      <c r="I60" s="74"/>
      <c r="J60" s="74"/>
      <c r="K60" s="74"/>
      <c r="L60" s="74"/>
      <c r="M60" s="74"/>
      <c r="N60" s="74"/>
      <c r="O60" s="74"/>
    </row>
    <row r="61" spans="1:15" ht="17.25" customHeight="1">
      <c r="A61" s="74" t="s">
        <v>79</v>
      </c>
      <c r="B61" s="74"/>
      <c r="C61" s="74"/>
      <c r="D61" s="74"/>
      <c r="E61" s="74"/>
      <c r="F61" s="74"/>
      <c r="G61" s="74"/>
      <c r="H61" s="74"/>
      <c r="I61" s="74"/>
      <c r="J61" s="74"/>
      <c r="K61" s="74"/>
      <c r="L61" s="74"/>
      <c r="M61" s="74"/>
      <c r="N61" s="74"/>
      <c r="O61" s="74"/>
    </row>
    <row r="62" spans="1:15" ht="30" customHeight="1">
      <c r="A62" s="74" t="s">
        <v>126</v>
      </c>
      <c r="B62" s="74"/>
      <c r="C62" s="74"/>
      <c r="D62" s="74"/>
      <c r="E62" s="74"/>
      <c r="F62" s="74"/>
      <c r="G62" s="74"/>
      <c r="H62" s="74"/>
      <c r="I62" s="74"/>
      <c r="J62" s="74"/>
      <c r="K62" s="74"/>
      <c r="L62" s="74"/>
      <c r="M62" s="74"/>
      <c r="N62" s="74"/>
      <c r="O62" s="74"/>
    </row>
    <row r="63" spans="1:15" ht="15.75" customHeight="1">
      <c r="A63" s="74" t="s">
        <v>124</v>
      </c>
      <c r="B63" s="74"/>
      <c r="C63" s="74"/>
      <c r="D63" s="74"/>
      <c r="E63" s="74"/>
      <c r="F63" s="74"/>
      <c r="G63" s="74"/>
      <c r="H63" s="74"/>
      <c r="I63" s="74"/>
      <c r="J63" s="74"/>
      <c r="K63" s="74"/>
      <c r="L63" s="74"/>
      <c r="M63" s="74"/>
      <c r="N63" s="74"/>
      <c r="O63" s="74"/>
    </row>
    <row r="64" spans="1:15" ht="28.5" customHeight="1">
      <c r="A64" s="74" t="s">
        <v>125</v>
      </c>
      <c r="B64" s="74"/>
      <c r="C64" s="74"/>
      <c r="D64" s="74"/>
      <c r="E64" s="74"/>
      <c r="F64" s="74"/>
      <c r="G64" s="74"/>
      <c r="H64" s="74"/>
      <c r="I64" s="74"/>
      <c r="J64" s="74"/>
      <c r="K64" s="74"/>
      <c r="L64" s="74"/>
      <c r="M64" s="74"/>
      <c r="N64" s="74"/>
      <c r="O64" s="74"/>
    </row>
    <row r="65" spans="1:15" ht="13.5" customHeight="1">
      <c r="A65" s="74" t="s">
        <v>73</v>
      </c>
      <c r="B65" s="74"/>
      <c r="C65" s="74"/>
      <c r="D65" s="74"/>
      <c r="E65" s="74"/>
      <c r="F65" s="74"/>
      <c r="G65" s="74"/>
      <c r="H65" s="74"/>
      <c r="I65" s="74"/>
      <c r="J65" s="74"/>
      <c r="K65" s="74"/>
      <c r="L65" s="74"/>
      <c r="M65" s="74"/>
      <c r="N65" s="74"/>
      <c r="O65" s="74"/>
    </row>
  </sheetData>
  <sheetProtection/>
  <mergeCells count="31">
    <mergeCell ref="C48:E48"/>
    <mergeCell ref="C47:E47"/>
    <mergeCell ref="A55:O55"/>
    <mergeCell ref="A53:O53"/>
    <mergeCell ref="A54:O54"/>
    <mergeCell ref="C49:E49"/>
    <mergeCell ref="A3:O3"/>
    <mergeCell ref="A4:O4"/>
    <mergeCell ref="A45:O45"/>
    <mergeCell ref="F51:K51"/>
    <mergeCell ref="C46:E46"/>
    <mergeCell ref="F48:K48"/>
    <mergeCell ref="A65:O65"/>
    <mergeCell ref="A56:O56"/>
    <mergeCell ref="A57:O57"/>
    <mergeCell ref="A58:O58"/>
    <mergeCell ref="A59:O59"/>
    <mergeCell ref="A64:O64"/>
    <mergeCell ref="A60:O60"/>
    <mergeCell ref="A61:O61"/>
    <mergeCell ref="A63:O63"/>
    <mergeCell ref="A62:O62"/>
    <mergeCell ref="A42:O42"/>
    <mergeCell ref="H43:I43"/>
    <mergeCell ref="H44:I44"/>
    <mergeCell ref="C50:E50"/>
    <mergeCell ref="C51:E51"/>
    <mergeCell ref="F47:K47"/>
    <mergeCell ref="F46:K46"/>
    <mergeCell ref="F50:K50"/>
    <mergeCell ref="F49:K49"/>
  </mergeCells>
  <printOptions/>
  <pageMargins left="0.2362204724409449" right="0.1968503937007874" top="0.4330708661417323" bottom="0.4724409448818898" header="0.1968503937007874" footer="0.1968503937007874"/>
  <pageSetup fitToHeight="0" horizontalDpi="600" verticalDpi="600" orientation="landscape" paperSize="9" scale="85" r:id="rId1"/>
  <headerFooter alignWithMargins="0">
    <oddFooter>&amp;CSayfa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Fikret CANKURTARAN</cp:lastModifiedBy>
  <cp:lastPrinted>2019-08-26T07:38:28Z</cp:lastPrinted>
  <dcterms:created xsi:type="dcterms:W3CDTF">1999-05-26T11:21:22Z</dcterms:created>
  <dcterms:modified xsi:type="dcterms:W3CDTF">2019-08-27T08:30:13Z</dcterms:modified>
  <cp:category/>
  <cp:version/>
  <cp:contentType/>
  <cp:contentStatus/>
</cp:coreProperties>
</file>